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TAK geschiedenis\TAK 2024\TAK 2024\"/>
    </mc:Choice>
  </mc:AlternateContent>
  <xr:revisionPtr revIDLastSave="0" documentId="13_ncr:1_{318F2C21-E530-4BE7-B3D3-412E33A58D38}" xr6:coauthVersionLast="47" xr6:coauthVersionMax="47" xr10:uidLastSave="{00000000-0000-0000-0000-000000000000}"/>
  <bookViews>
    <workbookView xWindow="0" yWindow="0" windowWidth="28800" windowHeight="15480" activeTab="5" xr2:uid="{00000000-000D-0000-FFFF-FFFF00000000}"/>
  </bookViews>
  <sheets>
    <sheet name="Indeling Finale" sheetId="13" r:id="rId1"/>
    <sheet name="ind voorw." sheetId="1" r:id="rId2"/>
    <sheet name="wed-arbiters" sheetId="3" r:id="rId3"/>
    <sheet name="Eindstand groepen" sheetId="11" r:id="rId4"/>
    <sheet name="uitslagen poules" sheetId="10" r:id="rId5"/>
    <sheet name="poule 1" sheetId="2" r:id="rId6"/>
    <sheet name="poule 2" sheetId="4" r:id="rId7"/>
    <sheet name="poule 3" sheetId="5" r:id="rId8"/>
    <sheet name="poule 4" sheetId="6" r:id="rId9"/>
    <sheet name="poule 5" sheetId="8" r:id="rId10"/>
    <sheet name="poule 6" sheetId="7" r:id="rId11"/>
    <sheet name="poule 7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3" l="1"/>
  <c r="I8" i="11"/>
  <c r="I9" i="11"/>
  <c r="I11" i="11"/>
  <c r="I12" i="11"/>
  <c r="I13" i="11"/>
  <c r="I10" i="11"/>
  <c r="I14" i="11"/>
  <c r="I15" i="11"/>
  <c r="I16" i="11"/>
  <c r="I17" i="11"/>
  <c r="I18" i="11"/>
  <c r="I19" i="11"/>
  <c r="I20" i="11"/>
  <c r="I21" i="11"/>
  <c r="I22" i="11"/>
  <c r="I23" i="11"/>
  <c r="I24" i="11"/>
  <c r="I54" i="11"/>
  <c r="I63" i="11"/>
  <c r="I53" i="11"/>
  <c r="I60" i="11"/>
  <c r="I61" i="11"/>
  <c r="I59" i="11"/>
  <c r="I56" i="11"/>
  <c r="I62" i="11"/>
  <c r="I69" i="11"/>
  <c r="I55" i="11"/>
  <c r="I57" i="11"/>
  <c r="I64" i="11"/>
  <c r="I66" i="11"/>
  <c r="I71" i="11"/>
  <c r="I72" i="11"/>
  <c r="I73" i="11"/>
  <c r="I70" i="11"/>
  <c r="I68" i="11"/>
  <c r="I65" i="11"/>
  <c r="I76" i="11"/>
  <c r="I67" i="11"/>
  <c r="I74" i="11"/>
  <c r="I75" i="11"/>
  <c r="I77" i="11"/>
  <c r="I79" i="11"/>
  <c r="I78" i="11"/>
  <c r="I80" i="11"/>
  <c r="I58" i="11"/>
  <c r="I7" i="11"/>
  <c r="A1" i="11"/>
  <c r="F44" i="9"/>
  <c r="C44" i="9"/>
  <c r="F43" i="9"/>
  <c r="C43" i="9"/>
  <c r="F42" i="9"/>
  <c r="C42" i="9"/>
  <c r="F41" i="9"/>
  <c r="C41" i="9"/>
  <c r="F40" i="9"/>
  <c r="C40" i="9"/>
  <c r="F39" i="9"/>
  <c r="C39" i="9"/>
  <c r="F38" i="9"/>
  <c r="C38" i="9"/>
  <c r="A38" i="9"/>
  <c r="F35" i="9"/>
  <c r="C35" i="9"/>
  <c r="F34" i="9"/>
  <c r="C34" i="9"/>
  <c r="F33" i="9"/>
  <c r="C33" i="9"/>
  <c r="F32" i="9"/>
  <c r="C32" i="9"/>
  <c r="F31" i="9"/>
  <c r="C31" i="9"/>
  <c r="F30" i="9"/>
  <c r="C30" i="9"/>
  <c r="F29" i="9"/>
  <c r="C29" i="9"/>
  <c r="A29" i="9"/>
  <c r="F26" i="9"/>
  <c r="C26" i="9"/>
  <c r="F25" i="9"/>
  <c r="C25" i="9"/>
  <c r="F24" i="9"/>
  <c r="C24" i="9"/>
  <c r="F23" i="9"/>
  <c r="C23" i="9"/>
  <c r="F22" i="9"/>
  <c r="C22" i="9"/>
  <c r="F21" i="9"/>
  <c r="C21" i="9"/>
  <c r="F20" i="9"/>
  <c r="C20" i="9"/>
  <c r="A20" i="9"/>
  <c r="F44" i="8"/>
  <c r="C44" i="8"/>
  <c r="F43" i="8"/>
  <c r="C43" i="8"/>
  <c r="F42" i="8"/>
  <c r="C42" i="8"/>
  <c r="F41" i="8"/>
  <c r="C41" i="8"/>
  <c r="F40" i="8"/>
  <c r="C40" i="8"/>
  <c r="F39" i="8"/>
  <c r="C39" i="8"/>
  <c r="F38" i="8"/>
  <c r="C38" i="8"/>
  <c r="A38" i="8"/>
  <c r="F35" i="8"/>
  <c r="C35" i="8"/>
  <c r="F34" i="8"/>
  <c r="C34" i="8"/>
  <c r="F33" i="8"/>
  <c r="C33" i="8"/>
  <c r="F32" i="8"/>
  <c r="C32" i="8"/>
  <c r="F31" i="8"/>
  <c r="C31" i="8"/>
  <c r="F30" i="8"/>
  <c r="C30" i="8"/>
  <c r="F29" i="8"/>
  <c r="C29" i="8"/>
  <c r="A29" i="8"/>
  <c r="F26" i="8"/>
  <c r="C26" i="8"/>
  <c r="F25" i="8"/>
  <c r="C25" i="8"/>
  <c r="F24" i="8"/>
  <c r="C24" i="8"/>
  <c r="F23" i="8"/>
  <c r="C23" i="8"/>
  <c r="F22" i="8"/>
  <c r="C22" i="8"/>
  <c r="F21" i="8"/>
  <c r="C21" i="8"/>
  <c r="F20" i="8"/>
  <c r="C20" i="8"/>
  <c r="A20" i="8"/>
  <c r="A1" i="8"/>
  <c r="A1" i="10"/>
  <c r="A1" i="9"/>
  <c r="F44" i="7"/>
  <c r="C44" i="7"/>
  <c r="F43" i="7"/>
  <c r="C43" i="7"/>
  <c r="F42" i="7"/>
  <c r="C42" i="7"/>
  <c r="F41" i="7"/>
  <c r="C41" i="7"/>
  <c r="F40" i="7"/>
  <c r="C40" i="7"/>
  <c r="F39" i="7"/>
  <c r="C39" i="7"/>
  <c r="F38" i="7"/>
  <c r="C38" i="7"/>
  <c r="A38" i="7"/>
  <c r="F35" i="7"/>
  <c r="C35" i="7"/>
  <c r="F34" i="7"/>
  <c r="C34" i="7"/>
  <c r="F33" i="7"/>
  <c r="C33" i="7"/>
  <c r="F32" i="7"/>
  <c r="C32" i="7"/>
  <c r="F31" i="7"/>
  <c r="C31" i="7"/>
  <c r="F30" i="7"/>
  <c r="C30" i="7"/>
  <c r="F29" i="7"/>
  <c r="C29" i="7"/>
  <c r="A29" i="7"/>
  <c r="F26" i="7"/>
  <c r="C26" i="7"/>
  <c r="F25" i="7"/>
  <c r="C25" i="7"/>
  <c r="F24" i="7"/>
  <c r="C24" i="7"/>
  <c r="F23" i="7"/>
  <c r="C23" i="7"/>
  <c r="F22" i="7"/>
  <c r="C22" i="7"/>
  <c r="F21" i="7"/>
  <c r="C21" i="7"/>
  <c r="F20" i="7"/>
  <c r="C20" i="7"/>
  <c r="A20" i="7"/>
  <c r="A1" i="7"/>
  <c r="F44" i="6"/>
  <c r="C44" i="6"/>
  <c r="F43" i="6"/>
  <c r="C43" i="6"/>
  <c r="F42" i="6"/>
  <c r="C42" i="6"/>
  <c r="F41" i="6"/>
  <c r="C41" i="6"/>
  <c r="F40" i="6"/>
  <c r="C40" i="6"/>
  <c r="F39" i="6"/>
  <c r="C39" i="6"/>
  <c r="F38" i="6"/>
  <c r="C38" i="6"/>
  <c r="A38" i="6"/>
  <c r="F35" i="6"/>
  <c r="C35" i="6"/>
  <c r="F34" i="6"/>
  <c r="C34" i="6"/>
  <c r="F33" i="6"/>
  <c r="C33" i="6"/>
  <c r="F32" i="6"/>
  <c r="C32" i="6"/>
  <c r="F31" i="6"/>
  <c r="C31" i="6"/>
  <c r="F30" i="6"/>
  <c r="C30" i="6"/>
  <c r="F29" i="6"/>
  <c r="C29" i="6"/>
  <c r="A29" i="6"/>
  <c r="F26" i="6"/>
  <c r="C26" i="6"/>
  <c r="F25" i="6"/>
  <c r="C25" i="6"/>
  <c r="F24" i="6"/>
  <c r="C24" i="6"/>
  <c r="F23" i="6"/>
  <c r="C23" i="6"/>
  <c r="F22" i="6"/>
  <c r="C22" i="6"/>
  <c r="F21" i="6"/>
  <c r="C21" i="6"/>
  <c r="F20" i="6"/>
  <c r="C20" i="6"/>
  <c r="A20" i="6"/>
  <c r="A1" i="6"/>
  <c r="F39" i="5"/>
  <c r="C39" i="5"/>
  <c r="F38" i="5"/>
  <c r="C38" i="5"/>
  <c r="F37" i="5"/>
  <c r="C37" i="5"/>
  <c r="F36" i="5"/>
  <c r="C36" i="5"/>
  <c r="F35" i="5"/>
  <c r="C35" i="5"/>
  <c r="F34" i="5"/>
  <c r="C34" i="5"/>
  <c r="A34" i="5"/>
  <c r="F31" i="5"/>
  <c r="C31" i="5"/>
  <c r="F30" i="5"/>
  <c r="C30" i="5"/>
  <c r="F29" i="5"/>
  <c r="C29" i="5"/>
  <c r="F28" i="5"/>
  <c r="C28" i="5"/>
  <c r="F27" i="5"/>
  <c r="C27" i="5"/>
  <c r="F26" i="5"/>
  <c r="C26" i="5"/>
  <c r="A26" i="5"/>
  <c r="F23" i="5"/>
  <c r="C23" i="5"/>
  <c r="F22" i="5"/>
  <c r="C22" i="5"/>
  <c r="F21" i="5"/>
  <c r="C21" i="5"/>
  <c r="F20" i="5"/>
  <c r="C20" i="5"/>
  <c r="F19" i="5"/>
  <c r="C19" i="5"/>
  <c r="F18" i="5"/>
  <c r="C18" i="5"/>
  <c r="A18" i="5"/>
  <c r="A1" i="5"/>
  <c r="F39" i="4"/>
  <c r="C39" i="4"/>
  <c r="F38" i="4"/>
  <c r="C38" i="4"/>
  <c r="F37" i="4"/>
  <c r="C37" i="4"/>
  <c r="F36" i="4"/>
  <c r="C36" i="4"/>
  <c r="F35" i="4"/>
  <c r="C35" i="4"/>
  <c r="F34" i="4"/>
  <c r="C34" i="4"/>
  <c r="A34" i="4"/>
  <c r="F31" i="4"/>
  <c r="C31" i="4"/>
  <c r="F30" i="4"/>
  <c r="C30" i="4"/>
  <c r="F29" i="4"/>
  <c r="C29" i="4"/>
  <c r="F28" i="4"/>
  <c r="C28" i="4"/>
  <c r="F27" i="4"/>
  <c r="C27" i="4"/>
  <c r="F26" i="4"/>
  <c r="C26" i="4"/>
  <c r="A26" i="4"/>
  <c r="F23" i="4"/>
  <c r="C23" i="4"/>
  <c r="F22" i="4"/>
  <c r="C22" i="4"/>
  <c r="F21" i="4"/>
  <c r="C21" i="4"/>
  <c r="F20" i="4"/>
  <c r="C20" i="4"/>
  <c r="F19" i="4"/>
  <c r="C19" i="4"/>
  <c r="F18" i="4"/>
  <c r="C18" i="4"/>
  <c r="A18" i="4"/>
  <c r="A1" i="4"/>
  <c r="F39" i="2"/>
  <c r="C39" i="2"/>
  <c r="F38" i="2"/>
  <c r="C38" i="2"/>
  <c r="F37" i="2"/>
  <c r="C37" i="2"/>
  <c r="F36" i="2"/>
  <c r="C36" i="2"/>
  <c r="F35" i="2"/>
  <c r="C35" i="2"/>
  <c r="F34" i="2"/>
  <c r="C34" i="2"/>
  <c r="A34" i="2"/>
  <c r="F31" i="2"/>
  <c r="C31" i="2"/>
  <c r="F30" i="2"/>
  <c r="C30" i="2"/>
  <c r="F29" i="2"/>
  <c r="C29" i="2"/>
  <c r="F28" i="2"/>
  <c r="C28" i="2"/>
  <c r="F27" i="2"/>
  <c r="C27" i="2"/>
  <c r="F26" i="2"/>
  <c r="C26" i="2"/>
  <c r="A26" i="2"/>
  <c r="F23" i="2"/>
  <c r="C23" i="2"/>
  <c r="F22" i="2"/>
  <c r="C22" i="2"/>
  <c r="F21" i="2"/>
  <c r="C21" i="2"/>
  <c r="F20" i="2"/>
  <c r="C20" i="2"/>
  <c r="F19" i="2"/>
  <c r="C19" i="2"/>
  <c r="F18" i="2"/>
  <c r="C18" i="2"/>
  <c r="A18" i="2"/>
  <c r="A1" i="2"/>
  <c r="A1" i="3"/>
  <c r="A1" i="1"/>
</calcChain>
</file>

<file path=xl/sharedStrings.xml><?xml version="1.0" encoding="utf-8"?>
<sst xmlns="http://schemas.openxmlformats.org/spreadsheetml/2006/main" count="1193" uniqueCount="204">
  <si>
    <t xml:space="preserve"> Stuivenberg, Nico</t>
  </si>
  <si>
    <t xml:space="preserve">Laarse, Ton v.d. </t>
  </si>
  <si>
    <t>Bader, Henk</t>
  </si>
  <si>
    <t xml:space="preserve">Tol, Els van </t>
  </si>
  <si>
    <t>Kalshoven, Gerrit</t>
  </si>
  <si>
    <t>Lith, Hugo van</t>
  </si>
  <si>
    <t>Sassen, Paul</t>
  </si>
  <si>
    <t>Lommers, Thom</t>
  </si>
  <si>
    <t>Jagt, Peter v.d.</t>
  </si>
  <si>
    <t>Bader, Peter</t>
  </si>
  <si>
    <t>Witteman, Piet</t>
  </si>
  <si>
    <t>Wesselman, Peter</t>
  </si>
  <si>
    <t>Tol, Gerard van</t>
  </si>
  <si>
    <t>Verdel, Aad</t>
  </si>
  <si>
    <t>Mulder, Rob</t>
  </si>
  <si>
    <t>Vergeer, Henk</t>
  </si>
  <si>
    <t xml:space="preserve">Bos, Martijn v.d. </t>
  </si>
  <si>
    <t>Heemskerk, Jos</t>
  </si>
  <si>
    <t>Mur, Hans</t>
  </si>
  <si>
    <t>Plaisier, Aart</t>
  </si>
  <si>
    <t>Duivenvoorde, Ben</t>
  </si>
  <si>
    <t>Vliet, Lenno van</t>
  </si>
  <si>
    <t>Mank, Kees</t>
  </si>
  <si>
    <t>Fransen, René</t>
  </si>
  <si>
    <t>Pieterse, Jan</t>
  </si>
  <si>
    <t>Hiemstra, Arno</t>
  </si>
  <si>
    <t xml:space="preserve">Rijk, Peter de </t>
  </si>
  <si>
    <t>Vork, Willem</t>
  </si>
  <si>
    <t>Scheeres, Karel</t>
  </si>
  <si>
    <t xml:space="preserve">Jong, Gerben de </t>
  </si>
  <si>
    <t>Elstgeest, Egbert</t>
  </si>
  <si>
    <t>Schipper, George</t>
  </si>
  <si>
    <t>Ruit, Jeffrey v.d.</t>
  </si>
  <si>
    <t>Groen in't Wout, Cor</t>
  </si>
  <si>
    <t>Westerbos, Kitty</t>
  </si>
  <si>
    <t>10,685(57/2)</t>
  </si>
  <si>
    <t>Turk, Loek</t>
  </si>
  <si>
    <t>10,091(GH)</t>
  </si>
  <si>
    <t>Tol, Tinus van</t>
  </si>
  <si>
    <t>Leo Lips</t>
  </si>
  <si>
    <t>8,500(57/2)</t>
  </si>
  <si>
    <t>Rob Uyttewaal</t>
  </si>
  <si>
    <t>Poule 1</t>
  </si>
  <si>
    <t>Poule 2</t>
  </si>
  <si>
    <t>Poule 3</t>
  </si>
  <si>
    <t>Poule 4</t>
  </si>
  <si>
    <t>Poule 5</t>
  </si>
  <si>
    <t>Poule 6</t>
  </si>
  <si>
    <t>Poule 7</t>
  </si>
  <si>
    <t>Arno v.d. Vlist</t>
  </si>
  <si>
    <t>za 13 apr</t>
  </si>
  <si>
    <t>za 20 apr</t>
  </si>
  <si>
    <t>za 4 mei</t>
  </si>
  <si>
    <t>13.30 uur</t>
  </si>
  <si>
    <t>ma 15 apr</t>
  </si>
  <si>
    <t>ma 22 apr</t>
  </si>
  <si>
    <t>ma 29 apr</t>
  </si>
  <si>
    <t>di 2 apr</t>
  </si>
  <si>
    <t>di 9 apr</t>
  </si>
  <si>
    <t>di 30 apr</t>
  </si>
  <si>
    <t>di 16 apr</t>
  </si>
  <si>
    <t>di 23 apr</t>
  </si>
  <si>
    <t>di 7 mei</t>
  </si>
  <si>
    <t>12,500(GH)</t>
  </si>
  <si>
    <t>7,400(57/2)</t>
  </si>
  <si>
    <t>Deelnemers 38e TAK 2024</t>
  </si>
  <si>
    <t>23, 24 en 25 mei finale</t>
  </si>
  <si>
    <t>1 en 6</t>
  </si>
  <si>
    <t>2 en 5</t>
  </si>
  <si>
    <t>3 en 4</t>
  </si>
  <si>
    <t>Poules</t>
  </si>
  <si>
    <t>Wedstrijdleider</t>
  </si>
  <si>
    <t>Agenda, wedstrijdleiders en arbiters</t>
  </si>
  <si>
    <t>Rob Uyttewaaal</t>
  </si>
  <si>
    <t>Bv de Plas</t>
  </si>
  <si>
    <t>Voorwedstrijden TAK 2023</t>
  </si>
  <si>
    <t>Car</t>
  </si>
  <si>
    <t>-</t>
  </si>
  <si>
    <t>Voorwedstrijden TAK 2024</t>
  </si>
  <si>
    <t>57/2</t>
  </si>
  <si>
    <t>moy</t>
  </si>
  <si>
    <t>car</t>
  </si>
  <si>
    <t>GH</t>
  </si>
  <si>
    <t>Aanvang</t>
  </si>
  <si>
    <t>19.30 uur</t>
  </si>
  <si>
    <t>TAK 2024</t>
  </si>
  <si>
    <t>Martijn v.d Bos</t>
  </si>
  <si>
    <t>Arno Hiemstra</t>
  </si>
  <si>
    <t>Rob/ Leo</t>
  </si>
  <si>
    <t>Paul Sassen, Willen Vork, Gerit Kalshoven</t>
  </si>
  <si>
    <t>Peter de Rijk, Arno v.d Vlist, Jan Pietersen</t>
  </si>
  <si>
    <t>Aart Plaisier, Kees Mank, Lenno van Vliet</t>
  </si>
  <si>
    <t>Paul Sassen,  Leo Lips, Arno v.d Vlist</t>
  </si>
  <si>
    <t>Hans Mur, Peter de Rijk, Nico Stuivenberg, Peter Bader</t>
  </si>
  <si>
    <t>Arno Hiemstra, Kitty Westerbos, Jeffrey v.d. Ruit</t>
  </si>
  <si>
    <t>Stam, Peter</t>
  </si>
  <si>
    <t>Kramer, Ray</t>
  </si>
  <si>
    <t>Lips- Versluis, Petra</t>
  </si>
  <si>
    <t>Velde, Stefan v.d.</t>
  </si>
  <si>
    <t>Lips, Leo</t>
  </si>
  <si>
    <t>Uyttewaal, Rob</t>
  </si>
  <si>
    <t>Kind, Danny</t>
  </si>
  <si>
    <t>Pos</t>
  </si>
  <si>
    <t>Naam</t>
  </si>
  <si>
    <t>Prt</t>
  </si>
  <si>
    <t>Pnt</t>
  </si>
  <si>
    <t>Brt</t>
  </si>
  <si>
    <t>Moy</t>
  </si>
  <si>
    <t>HS</t>
  </si>
  <si>
    <t>P.Moy</t>
  </si>
  <si>
    <t>% Car</t>
  </si>
  <si>
    <t>% Moy</t>
  </si>
  <si>
    <t>W</t>
  </si>
  <si>
    <t>R</t>
  </si>
  <si>
    <t>V</t>
  </si>
  <si>
    <t>Aad Verdel, Kitty  Weterbos, Peter Bader</t>
  </si>
  <si>
    <t>Vliet van, Lenno</t>
  </si>
  <si>
    <t>Stuivenberg, Nico</t>
  </si>
  <si>
    <t>Ruit v.d., Jeffrey</t>
  </si>
  <si>
    <t>Lith van, Hugo</t>
  </si>
  <si>
    <t>Jong de, Gerben</t>
  </si>
  <si>
    <t>Tol van, Tinus</t>
  </si>
  <si>
    <t>Emmerik, Ruud van</t>
  </si>
  <si>
    <t>Groep A</t>
  </si>
  <si>
    <t>Groep B</t>
  </si>
  <si>
    <t>Tussenstand 38e TAK 2024</t>
  </si>
  <si>
    <t>Dirk Hoogendoorn</t>
  </si>
  <si>
    <t>Arbiters, schrijvers</t>
  </si>
  <si>
    <t xml:space="preserve">Rob Uyttewaal, Peter v.d Jagt, Ton v.d. Laarse </t>
  </si>
  <si>
    <t>do 23 mei</t>
  </si>
  <si>
    <t>vrij 24 mei</t>
  </si>
  <si>
    <t>za 25 mei</t>
  </si>
  <si>
    <t>Fin</t>
  </si>
  <si>
    <t>Emmerik van, Ruud</t>
  </si>
  <si>
    <t>Jagt v.d., Peter</t>
  </si>
  <si>
    <t>Vlist v.d., Arno</t>
  </si>
  <si>
    <t>Laarse v.d., Ton</t>
  </si>
  <si>
    <t>Velde v.d., Stefan</t>
  </si>
  <si>
    <t>Tol van, Gerard</t>
  </si>
  <si>
    <t>Bos v.d., Martijn</t>
  </si>
  <si>
    <t>Rijk de, Peter</t>
  </si>
  <si>
    <t>Tol van, Els</t>
  </si>
  <si>
    <t>Lips-Versluis, Petra</t>
  </si>
  <si>
    <t>Fransen, Rene</t>
  </si>
  <si>
    <t>Wesselamn, Peter</t>
  </si>
  <si>
    <t>Martijn v.d Bos, Cor Groen in't Wout, Henk Vergeer</t>
  </si>
  <si>
    <t xml:space="preserve"> Poule 7</t>
  </si>
  <si>
    <t xml:space="preserve"> Poule 5</t>
  </si>
  <si>
    <t>Poule</t>
  </si>
  <si>
    <t>P1</t>
  </si>
  <si>
    <t>P2</t>
  </si>
  <si>
    <t>P3</t>
  </si>
  <si>
    <t>P4</t>
  </si>
  <si>
    <t>P5</t>
  </si>
  <si>
    <t>P6</t>
  </si>
  <si>
    <t>P7</t>
  </si>
  <si>
    <t>Rangnr</t>
  </si>
  <si>
    <t>Totaal</t>
  </si>
  <si>
    <t>RES</t>
  </si>
  <si>
    <t xml:space="preserve"> Poule 6</t>
  </si>
  <si>
    <t xml:space="preserve"> Poule 1</t>
  </si>
  <si>
    <t xml:space="preserve"> Poule 2</t>
  </si>
  <si>
    <t xml:space="preserve"> </t>
  </si>
  <si>
    <t>Henk Bader, Egbert Elstgeest, Peter de Rijk, Rob Uyttewaal</t>
  </si>
  <si>
    <t>Peter Pieterse, Nico Stuivenberg , Ben Duivenvoorde, Gerrit Kalshoven</t>
  </si>
  <si>
    <t>Eindstand Groepen 38e TAK 2024</t>
  </si>
  <si>
    <t xml:space="preserve">Hans en Jannie v.d. Laan, Jeffrey v.d. Ruit, Peter v.d. Jagt, </t>
  </si>
  <si>
    <t>Deelnemers Finale TAK 2024</t>
  </si>
  <si>
    <t>Donderdag 23 mei, aanvang 19.30 uur</t>
  </si>
  <si>
    <t>Vrijdag 24 mei, aanvang 19.30 uur</t>
  </si>
  <si>
    <t>Zaterdag 25 mei, aanvang 11.00 uur</t>
  </si>
  <si>
    <t>Moyenne %</t>
  </si>
  <si>
    <t>10,685 (57/2)</t>
  </si>
  <si>
    <t>12,500 (GH)</t>
  </si>
  <si>
    <t>*Tijdens de finale is het dragen van biljartkleding verplicht</t>
  </si>
  <si>
    <t>Tellers en schrijvers tijdens de Finale TAK 2019</t>
  </si>
  <si>
    <t>Donderdag 23 mei</t>
  </si>
  <si>
    <t>Vrijdag 24 mei</t>
  </si>
  <si>
    <t>Zaterdag 25 mei</t>
  </si>
  <si>
    <t>Henk Bader</t>
  </si>
  <si>
    <t>Tinie Pieterse</t>
  </si>
  <si>
    <t>Jannie v.d. Laan</t>
  </si>
  <si>
    <t>Egbert Elstgeest</t>
  </si>
  <si>
    <t>Jan Pieterse</t>
  </si>
  <si>
    <t>Hans v.d. Laan</t>
  </si>
  <si>
    <t>Peter de Rijk</t>
  </si>
  <si>
    <t>Gerard van Tol</t>
  </si>
  <si>
    <t>Jeffrey v.d. Ruit</t>
  </si>
  <si>
    <t>Peter Pieterse</t>
  </si>
  <si>
    <t>Nico Stuivenberg</t>
  </si>
  <si>
    <t>Peter v.d. Jagt</t>
  </si>
  <si>
    <t>Ruud van Emmerik</t>
  </si>
  <si>
    <t>Ben Duivenvoorde</t>
  </si>
  <si>
    <t>Kitty Westerbos</t>
  </si>
  <si>
    <t>Gerrit kalshoven</t>
  </si>
  <si>
    <t>Petra Lips-Versluis</t>
  </si>
  <si>
    <t>Klikken op linker muisknop→</t>
  </si>
  <si>
    <t>leolips42@gmail.com</t>
  </si>
  <si>
    <r>
      <t xml:space="preserve">Nico Stuivenberg, Ruud van Emmerik, Kitty Westerbos, Rob Uyttewaal     </t>
    </r>
    <r>
      <rPr>
        <b/>
        <sz val="11"/>
        <color theme="1"/>
        <rFont val="Calibri"/>
        <family val="2"/>
        <scheme val="minor"/>
      </rPr>
      <t xml:space="preserve"> </t>
    </r>
  </si>
  <si>
    <t>Tiny Pieterse, Jan Pieterse, Gerard van Tol, Petra Lips Versluis</t>
  </si>
  <si>
    <t>Peter Stam</t>
  </si>
  <si>
    <t>Peter Bader</t>
  </si>
  <si>
    <t>Geef je snel op bij Leo!!! Nog maar 1 liefhebbers, vol is vol!!!!</t>
  </si>
  <si>
    <r>
      <t>Peter Stam, Peter Bader, Rob Uyttewaal                  (</t>
    </r>
    <r>
      <rPr>
        <b/>
        <sz val="11"/>
        <color theme="1"/>
        <rFont val="Calibri"/>
        <family val="2"/>
        <scheme val="minor"/>
      </rPr>
      <t>8 tellers/schrijvers)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</si>
</sst>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00"/>
    <numFmt numFmtId="165" formatCode="0.0"/>
    <numFmt numFmtId="166" formatCode="_ * #,##0.000_ ;_ * \-#,##0.000_ ;_ * &quot;-&quot;??_ ;_ @_ "/>
    <numFmt numFmtId="167" formatCode="dd/mm/yy;@"/>
    <numFmt numFmtId="168" formatCode="d/mm/yy;@"/>
  </numFmts>
  <fonts count="2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.5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" fontId="0" fillId="0" borderId="0" xfId="0" applyNumberFormat="1"/>
    <xf numFmtId="16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2" borderId="0" xfId="0" applyFont="1" applyFill="1"/>
    <xf numFmtId="0" fontId="0" fillId="2" borderId="0" xfId="0" applyFill="1"/>
    <xf numFmtId="16" fontId="0" fillId="2" borderId="0" xfId="0" applyNumberFormat="1" applyFill="1" applyAlignment="1">
      <alignment horizontal="center"/>
    </xf>
    <xf numFmtId="16" fontId="9" fillId="0" borderId="0" xfId="0" quotePrefix="1" applyNumberFormat="1" applyFont="1" applyAlignment="1">
      <alignment horizontal="center" vertical="center"/>
    </xf>
    <xf numFmtId="16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22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" fontId="3" fillId="2" borderId="0" xfId="0" applyNumberFormat="1" applyFont="1" applyFill="1" applyAlignment="1">
      <alignment horizontal="center" vertical="center"/>
    </xf>
    <xf numFmtId="22" fontId="10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5" fontId="8" fillId="0" borderId="2" xfId="0" applyNumberFormat="1" applyFont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66" fontId="8" fillId="0" borderId="2" xfId="1" applyNumberFormat="1" applyFont="1" applyBorder="1" applyAlignment="1">
      <alignment horizontal="center" wrapText="1"/>
    </xf>
    <xf numFmtId="166" fontId="8" fillId="0" borderId="2" xfId="1" applyNumberFormat="1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166" fontId="11" fillId="0" borderId="2" xfId="1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166" fontId="8" fillId="0" borderId="0" xfId="1" applyNumberFormat="1" applyFont="1" applyBorder="1" applyAlignment="1">
      <alignment wrapText="1"/>
    </xf>
    <xf numFmtId="164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1" fontId="0" fillId="0" borderId="13" xfId="0" quotePrefix="1" applyNumberFormat="1" applyBorder="1" applyAlignment="1">
      <alignment horizontal="center" vertical="center"/>
    </xf>
    <xf numFmtId="1" fontId="0" fillId="0" borderId="14" xfId="0" quotePrefix="1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wrapText="1"/>
    </xf>
    <xf numFmtId="165" fontId="17" fillId="0" borderId="2" xfId="0" applyNumberFormat="1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Alignment="1">
      <alignment horizontal="right" vertical="center"/>
    </xf>
    <xf numFmtId="22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2" applyBorder="1" applyAlignment="1">
      <alignment horizontal="center" vertic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" fontId="3" fillId="0" borderId="15" xfId="0" applyNumberFormat="1" applyFont="1" applyBorder="1" applyAlignment="1">
      <alignment horizontal="center" vertical="center"/>
    </xf>
    <xf numFmtId="16" fontId="3" fillId="0" borderId="1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2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 wrapText="1"/>
    </xf>
    <xf numFmtId="14" fontId="13" fillId="0" borderId="4" xfId="0" applyNumberFormat="1" applyFont="1" applyBorder="1" applyAlignment="1">
      <alignment horizontal="center" wrapText="1"/>
    </xf>
    <xf numFmtId="14" fontId="13" fillId="0" borderId="5" xfId="0" applyNumberFormat="1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68" fontId="13" fillId="0" borderId="3" xfId="0" applyNumberFormat="1" applyFont="1" applyBorder="1" applyAlignment="1">
      <alignment horizontal="center" vertical="center" wrapText="1"/>
    </xf>
    <xf numFmtId="168" fontId="13" fillId="0" borderId="4" xfId="0" applyNumberFormat="1" applyFont="1" applyBorder="1" applyAlignment="1">
      <alignment horizontal="center" vertical="center" wrapText="1"/>
    </xf>
    <xf numFmtId="168" fontId="1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" fontId="0" fillId="2" borderId="0" xfId="0" applyNumberFormat="1" applyFill="1" applyAlignment="1">
      <alignment horizontal="center"/>
    </xf>
    <xf numFmtId="22" fontId="10" fillId="0" borderId="0" xfId="0" applyNumberFormat="1" applyFont="1" applyAlignment="1">
      <alignment horizontal="left" vertical="center"/>
    </xf>
    <xf numFmtId="16" fontId="3" fillId="2" borderId="0" xfId="0" applyNumberFormat="1" applyFont="1" applyFill="1" applyAlignment="1">
      <alignment horizontal="center" vertical="center"/>
    </xf>
    <xf numFmtId="167" fontId="13" fillId="0" borderId="3" xfId="0" applyNumberFormat="1" applyFont="1" applyBorder="1" applyAlignment="1">
      <alignment horizontal="center" wrapText="1"/>
    </xf>
    <xf numFmtId="167" fontId="13" fillId="0" borderId="4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horizontal="center" wrapText="1"/>
    </xf>
    <xf numFmtId="14" fontId="13" fillId="0" borderId="7" xfId="0" applyNumberFormat="1" applyFont="1" applyBorder="1" applyAlignment="1">
      <alignment horizont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olips42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5340-6ED3-4AC9-AD3C-5E68581B500A}">
  <dimension ref="A1:F37"/>
  <sheetViews>
    <sheetView topLeftCell="A4" workbookViewId="0">
      <selection activeCell="C7" sqref="C7:E7"/>
    </sheetView>
  </sheetViews>
  <sheetFormatPr defaultRowHeight="15" x14ac:dyDescent="0.25"/>
  <cols>
    <col min="1" max="1" width="7.5703125" style="20" customWidth="1"/>
    <col min="2" max="2" width="10" style="20" customWidth="1"/>
    <col min="3" max="4" width="17.7109375" style="20" bestFit="1" customWidth="1"/>
    <col min="5" max="5" width="17" style="20" customWidth="1"/>
    <col min="6" max="6" width="13.7109375" style="20" customWidth="1"/>
    <col min="7" max="16384" width="9.140625" style="20"/>
  </cols>
  <sheetData>
    <row r="1" spans="1:6" x14ac:dyDescent="0.25">
      <c r="A1" s="93">
        <f ca="1">NOW()</f>
        <v>45423.487400810183</v>
      </c>
      <c r="B1" s="93"/>
      <c r="C1" s="93"/>
    </row>
    <row r="2" spans="1:6" ht="36" x14ac:dyDescent="0.25">
      <c r="A2" s="94" t="s">
        <v>167</v>
      </c>
      <c r="B2" s="94"/>
      <c r="C2" s="94"/>
      <c r="D2" s="94"/>
      <c r="E2" s="94"/>
      <c r="F2" s="94"/>
    </row>
    <row r="3" spans="1:6" ht="36" x14ac:dyDescent="0.25">
      <c r="A3" s="82"/>
      <c r="B3" s="82"/>
      <c r="C3" s="82"/>
      <c r="D3" s="82"/>
      <c r="E3" s="82"/>
      <c r="F3" s="82"/>
    </row>
    <row r="4" spans="1:6" x14ac:dyDescent="0.25">
      <c r="B4" s="16"/>
      <c r="C4" s="16"/>
      <c r="D4" s="16"/>
      <c r="E4" s="16"/>
    </row>
    <row r="5" spans="1:6" ht="18.75" x14ac:dyDescent="0.25">
      <c r="B5" s="16"/>
      <c r="C5" s="95" t="s">
        <v>168</v>
      </c>
      <c r="D5" s="95"/>
      <c r="E5" s="95"/>
    </row>
    <row r="6" spans="1:6" ht="18.75" x14ac:dyDescent="0.25">
      <c r="B6" s="16"/>
      <c r="C6" s="95" t="s">
        <v>169</v>
      </c>
      <c r="D6" s="95"/>
      <c r="E6" s="95"/>
    </row>
    <row r="7" spans="1:6" ht="18.75" x14ac:dyDescent="0.25">
      <c r="B7" s="16"/>
      <c r="C7" s="95" t="s">
        <v>170</v>
      </c>
      <c r="D7" s="95"/>
      <c r="E7" s="95"/>
    </row>
    <row r="8" spans="1:6" x14ac:dyDescent="0.25">
      <c r="B8" s="16"/>
      <c r="C8" s="16"/>
      <c r="D8" s="16"/>
      <c r="E8" s="16"/>
    </row>
    <row r="9" spans="1:6" x14ac:dyDescent="0.25">
      <c r="B9" s="16"/>
      <c r="C9" s="16"/>
      <c r="D9" s="16"/>
      <c r="E9" s="16"/>
    </row>
    <row r="10" spans="1:6" x14ac:dyDescent="0.25">
      <c r="B10" s="16"/>
      <c r="C10" s="16"/>
      <c r="D10" s="16"/>
      <c r="E10" s="16"/>
    </row>
    <row r="11" spans="1:6" x14ac:dyDescent="0.25">
      <c r="B11" s="16"/>
      <c r="C11" s="16"/>
      <c r="D11" s="16"/>
      <c r="E11" s="16"/>
    </row>
    <row r="12" spans="1:6" ht="18.75" x14ac:dyDescent="0.25">
      <c r="A12" s="92" t="s">
        <v>148</v>
      </c>
      <c r="B12" s="92"/>
      <c r="C12" s="83" t="s">
        <v>103</v>
      </c>
      <c r="D12" s="83" t="s">
        <v>171</v>
      </c>
      <c r="E12" s="83" t="s">
        <v>107</v>
      </c>
      <c r="F12" s="83" t="s">
        <v>76</v>
      </c>
    </row>
    <row r="13" spans="1:6" ht="20.100000000000001" customHeight="1" x14ac:dyDescent="0.25">
      <c r="A13" s="17">
        <v>1</v>
      </c>
      <c r="B13" s="42" t="s">
        <v>149</v>
      </c>
      <c r="C13" s="84" t="s">
        <v>6</v>
      </c>
      <c r="D13" s="85">
        <v>140.983</v>
      </c>
      <c r="E13" s="42" t="s">
        <v>172</v>
      </c>
      <c r="F13" s="42">
        <v>198</v>
      </c>
    </row>
    <row r="14" spans="1:6" ht="20.100000000000001" customHeight="1" x14ac:dyDescent="0.25">
      <c r="A14" s="17">
        <v>2</v>
      </c>
      <c r="B14" s="42" t="s">
        <v>149</v>
      </c>
      <c r="C14" s="84" t="s">
        <v>139</v>
      </c>
      <c r="D14" s="85">
        <v>135.483</v>
      </c>
      <c r="E14" s="42">
        <v>3.093</v>
      </c>
      <c r="F14" s="42">
        <v>85</v>
      </c>
    </row>
    <row r="15" spans="1:6" ht="20.100000000000001" customHeight="1" x14ac:dyDescent="0.25">
      <c r="A15" s="17">
        <v>3</v>
      </c>
      <c r="B15" s="42" t="s">
        <v>154</v>
      </c>
      <c r="C15" s="84" t="s">
        <v>15</v>
      </c>
      <c r="D15" s="85">
        <v>131.30799999999999</v>
      </c>
      <c r="E15" s="86">
        <v>1.75</v>
      </c>
      <c r="F15" s="87">
        <v>56</v>
      </c>
    </row>
    <row r="16" spans="1:6" ht="20.100000000000001" customHeight="1" x14ac:dyDescent="0.25">
      <c r="A16" s="17">
        <v>4</v>
      </c>
      <c r="B16" s="42" t="s">
        <v>151</v>
      </c>
      <c r="C16" s="84" t="s">
        <v>119</v>
      </c>
      <c r="D16" s="85">
        <v>125.95399999999999</v>
      </c>
      <c r="E16" s="42">
        <v>3.3149999999999999</v>
      </c>
      <c r="F16" s="42">
        <v>90</v>
      </c>
    </row>
    <row r="17" spans="1:6" ht="20.100000000000001" customHeight="1" x14ac:dyDescent="0.25">
      <c r="A17" s="17">
        <v>5</v>
      </c>
      <c r="B17" s="42" t="s">
        <v>154</v>
      </c>
      <c r="C17" s="84" t="s">
        <v>7</v>
      </c>
      <c r="D17" s="85">
        <v>121.173</v>
      </c>
      <c r="E17" s="86">
        <v>1.5</v>
      </c>
      <c r="F17" s="87">
        <v>50</v>
      </c>
    </row>
    <row r="18" spans="1:6" ht="20.100000000000001" customHeight="1" x14ac:dyDescent="0.25">
      <c r="A18" s="17">
        <v>6</v>
      </c>
      <c r="B18" s="42" t="s">
        <v>151</v>
      </c>
      <c r="C18" s="84" t="s">
        <v>25</v>
      </c>
      <c r="D18" s="85">
        <v>118.5</v>
      </c>
      <c r="E18" s="42" t="s">
        <v>173</v>
      </c>
      <c r="F18" s="42">
        <v>225</v>
      </c>
    </row>
    <row r="19" spans="1:6" ht="20.100000000000001" customHeight="1" x14ac:dyDescent="0.25">
      <c r="A19" s="17">
        <v>7</v>
      </c>
      <c r="B19" s="42" t="s">
        <v>153</v>
      </c>
      <c r="C19" s="84" t="s">
        <v>27</v>
      </c>
      <c r="D19" s="85">
        <v>114.35599999999999</v>
      </c>
      <c r="E19" s="86">
        <v>3</v>
      </c>
      <c r="F19" s="87">
        <v>85</v>
      </c>
    </row>
    <row r="20" spans="1:6" ht="20.100000000000001" customHeight="1" x14ac:dyDescent="0.25">
      <c r="A20" s="17">
        <v>8</v>
      </c>
      <c r="B20" s="42" t="s">
        <v>153</v>
      </c>
      <c r="C20" s="84" t="s">
        <v>135</v>
      </c>
      <c r="D20" s="85">
        <v>111.669</v>
      </c>
      <c r="E20" s="86">
        <v>2.57</v>
      </c>
      <c r="F20" s="87">
        <v>75</v>
      </c>
    </row>
    <row r="21" spans="1:6" x14ac:dyDescent="0.25">
      <c r="B21" s="96" t="s">
        <v>174</v>
      </c>
      <c r="C21" s="96"/>
      <c r="D21" s="96"/>
      <c r="E21" s="96"/>
    </row>
    <row r="22" spans="1:6" x14ac:dyDescent="0.25">
      <c r="B22" s="17"/>
      <c r="C22" s="17"/>
      <c r="D22" s="17"/>
      <c r="E22" s="17"/>
    </row>
    <row r="24" spans="1:6" x14ac:dyDescent="0.25">
      <c r="A24" s="97" t="s">
        <v>175</v>
      </c>
      <c r="B24" s="97"/>
      <c r="C24" s="97"/>
      <c r="D24" s="97"/>
      <c r="E24" s="97"/>
    </row>
    <row r="26" spans="1:6" x14ac:dyDescent="0.25">
      <c r="C26" s="88" t="s">
        <v>176</v>
      </c>
      <c r="D26" s="88" t="s">
        <v>177</v>
      </c>
      <c r="E26" s="88" t="s">
        <v>178</v>
      </c>
    </row>
    <row r="27" spans="1:6" x14ac:dyDescent="0.25">
      <c r="B27" s="17">
        <v>1</v>
      </c>
      <c r="C27" s="89" t="s">
        <v>179</v>
      </c>
      <c r="D27" s="81" t="s">
        <v>180</v>
      </c>
      <c r="E27" s="81" t="s">
        <v>181</v>
      </c>
    </row>
    <row r="28" spans="1:6" x14ac:dyDescent="0.25">
      <c r="B28" s="17">
        <v>2</v>
      </c>
      <c r="C28" s="89" t="s">
        <v>182</v>
      </c>
      <c r="D28" s="81" t="s">
        <v>183</v>
      </c>
      <c r="E28" s="81" t="s">
        <v>184</v>
      </c>
    </row>
    <row r="29" spans="1:6" x14ac:dyDescent="0.25">
      <c r="B29" s="17">
        <v>3</v>
      </c>
      <c r="C29" s="89" t="s">
        <v>185</v>
      </c>
      <c r="D29" s="81" t="s">
        <v>186</v>
      </c>
      <c r="E29" s="81" t="s">
        <v>187</v>
      </c>
    </row>
    <row r="30" spans="1:6" x14ac:dyDescent="0.25">
      <c r="B30" s="17">
        <v>4</v>
      </c>
      <c r="C30" s="89" t="s">
        <v>188</v>
      </c>
      <c r="D30" s="81" t="s">
        <v>189</v>
      </c>
      <c r="E30" s="81" t="s">
        <v>190</v>
      </c>
    </row>
    <row r="31" spans="1:6" x14ac:dyDescent="0.25">
      <c r="B31" s="17">
        <v>5</v>
      </c>
      <c r="C31" s="89" t="s">
        <v>189</v>
      </c>
      <c r="D31" s="81" t="s">
        <v>191</v>
      </c>
      <c r="E31" s="81" t="s">
        <v>200</v>
      </c>
    </row>
    <row r="32" spans="1:6" x14ac:dyDescent="0.25">
      <c r="B32" s="17">
        <v>6</v>
      </c>
      <c r="C32" s="89" t="s">
        <v>192</v>
      </c>
      <c r="D32" s="81" t="s">
        <v>193</v>
      </c>
      <c r="E32" s="81" t="s">
        <v>201</v>
      </c>
    </row>
    <row r="33" spans="1:6" x14ac:dyDescent="0.25">
      <c r="B33" s="17">
        <v>7</v>
      </c>
      <c r="C33" s="89" t="s">
        <v>194</v>
      </c>
      <c r="D33" s="81" t="s">
        <v>195</v>
      </c>
      <c r="E33" s="81" t="s">
        <v>41</v>
      </c>
    </row>
    <row r="34" spans="1:6" x14ac:dyDescent="0.25">
      <c r="B34" s="17">
        <v>8</v>
      </c>
      <c r="C34" s="90" t="s">
        <v>41</v>
      </c>
      <c r="D34" s="91" t="s">
        <v>41</v>
      </c>
      <c r="E34" s="91"/>
    </row>
    <row r="35" spans="1:6" x14ac:dyDescent="0.25">
      <c r="C35" s="17"/>
    </row>
    <row r="36" spans="1:6" x14ac:dyDescent="0.25">
      <c r="B36" s="96" t="s">
        <v>202</v>
      </c>
      <c r="C36" s="96"/>
      <c r="D36" s="96"/>
      <c r="E36" s="96"/>
      <c r="F36" s="96"/>
    </row>
    <row r="37" spans="1:6" x14ac:dyDescent="0.25">
      <c r="A37" s="98" t="s">
        <v>196</v>
      </c>
      <c r="B37" s="98"/>
      <c r="C37" s="98"/>
      <c r="D37" s="99" t="s">
        <v>197</v>
      </c>
      <c r="E37" s="99"/>
    </row>
  </sheetData>
  <mergeCells count="11">
    <mergeCell ref="B21:E21"/>
    <mergeCell ref="A24:E24"/>
    <mergeCell ref="A37:C37"/>
    <mergeCell ref="D37:E37"/>
    <mergeCell ref="B36:F36"/>
    <mergeCell ref="A12:B12"/>
    <mergeCell ref="A1:C1"/>
    <mergeCell ref="A2:F2"/>
    <mergeCell ref="C5:E5"/>
    <mergeCell ref="C6:E6"/>
    <mergeCell ref="C7:E7"/>
  </mergeCells>
  <hyperlinks>
    <hyperlink ref="D37" r:id="rId1" xr:uid="{7D13BC06-BA03-47BE-8042-F2A4D8F10A69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7"/>
  <sheetViews>
    <sheetView topLeftCell="A43" workbookViewId="0">
      <selection activeCell="P63" sqref="P63"/>
    </sheetView>
  </sheetViews>
  <sheetFormatPr defaultRowHeight="15" x14ac:dyDescent="0.25"/>
  <cols>
    <col min="2" max="2" width="7.28515625" customWidth="1"/>
    <col min="3" max="3" width="18.28515625" bestFit="1" customWidth="1"/>
    <col min="4" max="4" width="7.140625" customWidth="1"/>
    <col min="6" max="6" width="9.5703125" customWidth="1"/>
    <col min="7" max="7" width="7.140625" customWidth="1"/>
    <col min="8" max="8" width="7.7109375" customWidth="1"/>
    <col min="9" max="9" width="5.5703125" customWidth="1"/>
    <col min="13" max="13" width="5.85546875" customWidth="1"/>
    <col min="14" max="15" width="5.7109375" customWidth="1"/>
  </cols>
  <sheetData>
    <row r="1" spans="1:7" ht="23.25" x14ac:dyDescent="0.25">
      <c r="A1" s="141">
        <f ca="1">NOW()</f>
        <v>45423.487400810183</v>
      </c>
      <c r="B1" s="141"/>
      <c r="C1" s="141"/>
      <c r="D1" s="17"/>
      <c r="E1" s="20"/>
      <c r="F1" s="21" t="s">
        <v>46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/>
      <c r="B4" s="137"/>
      <c r="C4" s="137"/>
      <c r="D4" s="137"/>
      <c r="E4" s="137"/>
      <c r="F4" s="139"/>
      <c r="G4" s="139"/>
    </row>
    <row r="5" spans="1:7" ht="18.75" x14ac:dyDescent="0.25">
      <c r="A5" s="137" t="s">
        <v>75</v>
      </c>
      <c r="B5" s="137"/>
      <c r="C5" s="137"/>
      <c r="D5" s="137"/>
      <c r="E5" s="137"/>
      <c r="F5" s="139"/>
      <c r="G5" s="139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54</v>
      </c>
      <c r="D7" s="142" t="s">
        <v>55</v>
      </c>
      <c r="E7" s="142"/>
      <c r="F7" s="19" t="s">
        <v>56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27</v>
      </c>
      <c r="D10" s="17"/>
      <c r="E10" s="1">
        <v>85</v>
      </c>
      <c r="F10" s="20"/>
      <c r="G10" s="20"/>
    </row>
    <row r="11" spans="1:7" x14ac:dyDescent="0.25">
      <c r="A11" s="17"/>
      <c r="B11" s="17">
        <v>2</v>
      </c>
      <c r="C11" t="s">
        <v>4</v>
      </c>
      <c r="D11" s="17"/>
      <c r="E11" s="1">
        <v>75</v>
      </c>
      <c r="F11" s="20"/>
      <c r="G11" s="20"/>
    </row>
    <row r="12" spans="1:7" x14ac:dyDescent="0.25">
      <c r="A12" s="17"/>
      <c r="B12" s="17">
        <v>3</v>
      </c>
      <c r="C12" t="s">
        <v>49</v>
      </c>
      <c r="D12" s="17"/>
      <c r="E12" s="1">
        <v>75</v>
      </c>
      <c r="F12" s="20"/>
      <c r="G12" s="20"/>
    </row>
    <row r="13" spans="1:7" x14ac:dyDescent="0.25">
      <c r="A13" s="17"/>
      <c r="B13" s="17">
        <v>4</v>
      </c>
      <c r="C13" t="s">
        <v>99</v>
      </c>
      <c r="D13" s="17"/>
      <c r="E13" s="1">
        <v>70</v>
      </c>
      <c r="F13" s="20"/>
      <c r="G13" s="20"/>
    </row>
    <row r="14" spans="1:7" x14ac:dyDescent="0.25">
      <c r="A14" s="17"/>
      <c r="B14" s="17">
        <v>5</v>
      </c>
      <c r="C14" t="s">
        <v>100</v>
      </c>
      <c r="D14" s="17"/>
      <c r="E14" s="1">
        <v>70</v>
      </c>
      <c r="F14" s="20"/>
      <c r="G14" s="20"/>
    </row>
    <row r="15" spans="1:7" x14ac:dyDescent="0.25">
      <c r="A15" s="17"/>
      <c r="B15" s="17">
        <v>6</v>
      </c>
      <c r="C15" t="s">
        <v>1</v>
      </c>
      <c r="D15" s="17"/>
      <c r="E15" s="1">
        <v>70</v>
      </c>
      <c r="F15" s="20"/>
      <c r="G15" s="20"/>
    </row>
    <row r="16" spans="1:7" x14ac:dyDescent="0.25">
      <c r="A16" s="17"/>
      <c r="B16" s="17">
        <v>7</v>
      </c>
      <c r="C16" t="s">
        <v>24</v>
      </c>
      <c r="D16" s="17"/>
      <c r="E16" s="1">
        <v>41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ma 15 apr</v>
      </c>
      <c r="B20" s="17">
        <v>1</v>
      </c>
      <c r="C20" t="str">
        <f>C10</f>
        <v>Vork, Willem</v>
      </c>
      <c r="D20" s="26" t="s">
        <v>77</v>
      </c>
      <c r="E20" s="17">
        <v>2</v>
      </c>
      <c r="F20" t="str">
        <f>C11</f>
        <v>Kalshoven, Gerrit</v>
      </c>
      <c r="G20" s="20"/>
    </row>
    <row r="21" spans="1:7" x14ac:dyDescent="0.25">
      <c r="A21" s="17"/>
      <c r="B21" s="17">
        <v>3</v>
      </c>
      <c r="C21" t="str">
        <f>C12</f>
        <v>Arno v.d. Vlist</v>
      </c>
      <c r="D21" s="26" t="s">
        <v>77</v>
      </c>
      <c r="E21" s="17">
        <v>4</v>
      </c>
      <c r="F21" t="str">
        <f>C13</f>
        <v>Lips, Leo</v>
      </c>
      <c r="G21" s="20"/>
    </row>
    <row r="22" spans="1:7" x14ac:dyDescent="0.25">
      <c r="A22" s="17"/>
      <c r="B22" s="17">
        <v>5</v>
      </c>
      <c r="C22" t="str">
        <f>C14</f>
        <v>Uyttewaal, Rob</v>
      </c>
      <c r="D22" s="26" t="s">
        <v>77</v>
      </c>
      <c r="E22" s="17">
        <v>6</v>
      </c>
      <c r="F22" t="str">
        <f>C15</f>
        <v xml:space="preserve">Laarse, Ton v.d. </v>
      </c>
      <c r="G22" s="20"/>
    </row>
    <row r="23" spans="1:7" x14ac:dyDescent="0.25">
      <c r="A23" s="17"/>
      <c r="B23" s="17">
        <v>7</v>
      </c>
      <c r="C23" t="str">
        <f>C16</f>
        <v>Pieterse, Jan</v>
      </c>
      <c r="D23" s="26" t="s">
        <v>77</v>
      </c>
      <c r="E23" s="17">
        <v>1</v>
      </c>
      <c r="F23" t="str">
        <f>C10</f>
        <v>Vork, Willem</v>
      </c>
      <c r="G23" s="20"/>
    </row>
    <row r="24" spans="1:7" x14ac:dyDescent="0.25">
      <c r="A24" s="17"/>
      <c r="B24" s="17">
        <v>2</v>
      </c>
      <c r="C24" t="str">
        <f>C11</f>
        <v>Kalshoven, Gerrit</v>
      </c>
      <c r="D24" s="26" t="s">
        <v>77</v>
      </c>
      <c r="E24" s="17">
        <v>3</v>
      </c>
      <c r="F24" t="str">
        <f>C12</f>
        <v>Arno v.d. Vlist</v>
      </c>
      <c r="G24" s="20"/>
    </row>
    <row r="25" spans="1:7" x14ac:dyDescent="0.25">
      <c r="A25" s="17"/>
      <c r="B25" s="17">
        <v>4</v>
      </c>
      <c r="C25" t="str">
        <f>C13</f>
        <v>Lips, Leo</v>
      </c>
      <c r="D25" s="26" t="s">
        <v>77</v>
      </c>
      <c r="E25" s="17">
        <v>5</v>
      </c>
      <c r="F25" t="str">
        <f>C14</f>
        <v>Uyttewaal, Rob</v>
      </c>
      <c r="G25" s="20"/>
    </row>
    <row r="26" spans="1:7" x14ac:dyDescent="0.25">
      <c r="A26" s="17"/>
      <c r="B26" s="17">
        <v>6</v>
      </c>
      <c r="C26" t="str">
        <f>C15</f>
        <v xml:space="preserve">Laarse, Ton v.d. </v>
      </c>
      <c r="D26" s="26" t="s">
        <v>77</v>
      </c>
      <c r="E26" s="17">
        <v>7</v>
      </c>
      <c r="F26" t="str">
        <f>C16</f>
        <v>Pieterse, Jan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ma 22 apr</v>
      </c>
      <c r="B29" s="17">
        <v>5</v>
      </c>
      <c r="C29" t="str">
        <f>C14</f>
        <v>Uyttewaal, Rob</v>
      </c>
      <c r="D29" s="26" t="s">
        <v>77</v>
      </c>
      <c r="E29" s="17">
        <v>7</v>
      </c>
      <c r="F29" t="str">
        <f>C16</f>
        <v>Pieterse, Jan</v>
      </c>
      <c r="G29" s="20"/>
    </row>
    <row r="30" spans="1:7" x14ac:dyDescent="0.25">
      <c r="A30" s="17"/>
      <c r="B30" s="17">
        <v>4</v>
      </c>
      <c r="C30" t="str">
        <f>C13</f>
        <v>Lips, Leo</v>
      </c>
      <c r="D30" s="26" t="s">
        <v>77</v>
      </c>
      <c r="E30" s="17">
        <v>6</v>
      </c>
      <c r="F30" t="str">
        <f>C15</f>
        <v xml:space="preserve">Laarse, Ton v.d. </v>
      </c>
      <c r="G30" s="20"/>
    </row>
    <row r="31" spans="1:7" x14ac:dyDescent="0.25">
      <c r="A31" s="17"/>
      <c r="B31" s="17">
        <v>1</v>
      </c>
      <c r="C31" t="str">
        <f>C10</f>
        <v>Vork, Willem</v>
      </c>
      <c r="D31" s="26" t="s">
        <v>77</v>
      </c>
      <c r="E31" s="17">
        <v>3</v>
      </c>
      <c r="F31" t="str">
        <f>C12</f>
        <v>Arno v.d. Vlist</v>
      </c>
      <c r="G31" s="20"/>
    </row>
    <row r="32" spans="1:7" x14ac:dyDescent="0.25">
      <c r="A32" s="17"/>
      <c r="B32" s="17">
        <v>2</v>
      </c>
      <c r="C32" t="str">
        <f>C11</f>
        <v>Kalshoven, Gerrit</v>
      </c>
      <c r="D32" s="26" t="s">
        <v>77</v>
      </c>
      <c r="E32" s="17">
        <v>7</v>
      </c>
      <c r="F32" t="str">
        <f>C16</f>
        <v>Pieterse, Jan</v>
      </c>
      <c r="G32" s="20"/>
    </row>
    <row r="33" spans="1:15" x14ac:dyDescent="0.25">
      <c r="A33" s="17"/>
      <c r="B33" s="17">
        <v>3</v>
      </c>
      <c r="C33" t="str">
        <f>C12</f>
        <v>Arno v.d. Vlist</v>
      </c>
      <c r="D33" s="26" t="s">
        <v>77</v>
      </c>
      <c r="E33" s="17">
        <v>5</v>
      </c>
      <c r="F33" t="str">
        <f>C14</f>
        <v>Uyttewaal, Rob</v>
      </c>
      <c r="G33" s="20"/>
    </row>
    <row r="34" spans="1:15" x14ac:dyDescent="0.25">
      <c r="A34" s="17"/>
      <c r="B34" s="17">
        <v>1</v>
      </c>
      <c r="C34" t="str">
        <f>C10</f>
        <v>Vork, Willem</v>
      </c>
      <c r="D34" s="26" t="s">
        <v>77</v>
      </c>
      <c r="E34" s="17">
        <v>4</v>
      </c>
      <c r="F34" t="str">
        <f>C13</f>
        <v>Lips, Leo</v>
      </c>
      <c r="G34" s="20"/>
    </row>
    <row r="35" spans="1:15" x14ac:dyDescent="0.25">
      <c r="A35" s="17"/>
      <c r="B35" s="17">
        <v>2</v>
      </c>
      <c r="C35" t="str">
        <f>C11</f>
        <v>Kalshoven, Gerrit</v>
      </c>
      <c r="D35" s="26" t="s">
        <v>77</v>
      </c>
      <c r="E35" s="17">
        <v>6</v>
      </c>
      <c r="F35" t="str">
        <f>C15</f>
        <v xml:space="preserve">Laarse, Ton v.d. 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ma 29 apr</v>
      </c>
      <c r="B38" s="17">
        <v>1</v>
      </c>
      <c r="C38" t="str">
        <f>C10</f>
        <v>Vork, Willem</v>
      </c>
      <c r="D38" s="26" t="s">
        <v>77</v>
      </c>
      <c r="E38" s="17">
        <v>6</v>
      </c>
      <c r="F38" t="str">
        <f>C15</f>
        <v xml:space="preserve">Laarse, Ton v.d. </v>
      </c>
      <c r="G38" s="20"/>
    </row>
    <row r="39" spans="1:15" x14ac:dyDescent="0.25">
      <c r="A39" s="17"/>
      <c r="B39" s="17">
        <v>2</v>
      </c>
      <c r="C39" t="str">
        <f>C11</f>
        <v>Kalshoven, Gerrit</v>
      </c>
      <c r="D39" s="26" t="s">
        <v>77</v>
      </c>
      <c r="E39" s="17">
        <v>5</v>
      </c>
      <c r="F39" t="str">
        <f>C14</f>
        <v>Uyttewaal, Rob</v>
      </c>
      <c r="G39" s="20"/>
    </row>
    <row r="40" spans="1:15" x14ac:dyDescent="0.25">
      <c r="A40" s="17"/>
      <c r="B40" s="17">
        <v>4</v>
      </c>
      <c r="C40" t="str">
        <f>C13</f>
        <v>Lips, Leo</v>
      </c>
      <c r="D40" s="26" t="s">
        <v>77</v>
      </c>
      <c r="E40" s="28">
        <v>7</v>
      </c>
      <c r="F40" t="str">
        <f>C16</f>
        <v>Pieterse, Jan</v>
      </c>
      <c r="G40" s="20"/>
    </row>
    <row r="41" spans="1:15" x14ac:dyDescent="0.25">
      <c r="A41" s="17"/>
      <c r="B41" s="17">
        <v>3</v>
      </c>
      <c r="C41" t="str">
        <f>C12</f>
        <v>Arno v.d. Vlist</v>
      </c>
      <c r="D41" s="26" t="s">
        <v>77</v>
      </c>
      <c r="E41" s="17">
        <v>6</v>
      </c>
      <c r="F41" t="str">
        <f>C15</f>
        <v xml:space="preserve">Laarse, Ton v.d. </v>
      </c>
      <c r="G41" s="20"/>
    </row>
    <row r="42" spans="1:15" x14ac:dyDescent="0.25">
      <c r="A42" s="17"/>
      <c r="B42" s="17">
        <v>1</v>
      </c>
      <c r="C42" t="str">
        <f>C10</f>
        <v>Vork, Willem</v>
      </c>
      <c r="D42" s="26" t="s">
        <v>77</v>
      </c>
      <c r="E42" s="17">
        <v>5</v>
      </c>
      <c r="F42" t="str">
        <f>C14</f>
        <v>Uyttewaal, Rob</v>
      </c>
      <c r="G42" s="20"/>
    </row>
    <row r="43" spans="1:15" x14ac:dyDescent="0.25">
      <c r="A43" s="17"/>
      <c r="B43" s="17">
        <v>2</v>
      </c>
      <c r="C43" t="str">
        <f>C11</f>
        <v>Kalshoven, Gerrit</v>
      </c>
      <c r="D43" s="26" t="s">
        <v>77</v>
      </c>
      <c r="E43" s="17">
        <v>4</v>
      </c>
      <c r="F43" t="str">
        <f>C13</f>
        <v>Lips, Leo</v>
      </c>
      <c r="G43" s="20"/>
    </row>
    <row r="44" spans="1:15" x14ac:dyDescent="0.25">
      <c r="A44" s="17"/>
      <c r="B44" s="17">
        <v>3</v>
      </c>
      <c r="C44" t="str">
        <f>C12</f>
        <v>Arno v.d. Vlist</v>
      </c>
      <c r="D44" s="26" t="s">
        <v>77</v>
      </c>
      <c r="E44" s="17">
        <v>7</v>
      </c>
      <c r="F44" t="str">
        <f>C16</f>
        <v>Pieterse, Jan</v>
      </c>
      <c r="G44" s="20"/>
    </row>
    <row r="45" spans="1:15" x14ac:dyDescent="0.25">
      <c r="A45" s="17"/>
      <c r="B45" s="17"/>
      <c r="D45" s="26"/>
      <c r="E45" s="17"/>
      <c r="G45" s="20"/>
    </row>
    <row r="47" spans="1:15" ht="17.25" x14ac:dyDescent="0.25">
      <c r="B47" s="122" t="s">
        <v>46</v>
      </c>
      <c r="C47" s="123"/>
      <c r="D47" s="123"/>
      <c r="E47" s="123"/>
      <c r="F47" s="123"/>
      <c r="G47" s="123"/>
      <c r="H47" s="123"/>
      <c r="I47" s="123"/>
      <c r="J47" s="123"/>
      <c r="K47" s="124"/>
      <c r="L47" s="143">
        <v>45397</v>
      </c>
      <c r="M47" s="144"/>
      <c r="N47" s="144"/>
      <c r="O47" s="145"/>
    </row>
    <row r="48" spans="1:15" x14ac:dyDescent="0.25">
      <c r="B48" s="50" t="s">
        <v>102</v>
      </c>
      <c r="C48" s="51" t="s">
        <v>103</v>
      </c>
      <c r="D48" s="50" t="s">
        <v>104</v>
      </c>
      <c r="E48" s="50" t="s">
        <v>105</v>
      </c>
      <c r="F48" s="50" t="s">
        <v>76</v>
      </c>
      <c r="G48" s="50" t="s">
        <v>106</v>
      </c>
      <c r="H48" s="50" t="s">
        <v>107</v>
      </c>
      <c r="I48" s="50" t="s">
        <v>108</v>
      </c>
      <c r="J48" s="50" t="s">
        <v>109</v>
      </c>
      <c r="K48" s="50" t="s">
        <v>110</v>
      </c>
      <c r="L48" s="50" t="s">
        <v>111</v>
      </c>
      <c r="M48" s="50" t="s">
        <v>112</v>
      </c>
      <c r="N48" s="50" t="s">
        <v>113</v>
      </c>
      <c r="O48" s="50" t="s">
        <v>114</v>
      </c>
    </row>
    <row r="49" spans="2:15" x14ac:dyDescent="0.25">
      <c r="B49" s="44">
        <v>1</v>
      </c>
      <c r="C49" s="43" t="s">
        <v>27</v>
      </c>
      <c r="D49" s="44">
        <v>2</v>
      </c>
      <c r="E49" s="44">
        <v>4</v>
      </c>
      <c r="F49" s="44">
        <v>170</v>
      </c>
      <c r="G49" s="44">
        <v>44</v>
      </c>
      <c r="H49" s="44">
        <v>3.863</v>
      </c>
      <c r="I49" s="44">
        <v>16</v>
      </c>
      <c r="J49" s="45">
        <v>4.0469999999999997</v>
      </c>
      <c r="K49" s="46">
        <v>100</v>
      </c>
      <c r="L49" s="46">
        <v>128.786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135</v>
      </c>
      <c r="D50" s="44">
        <v>2</v>
      </c>
      <c r="E50" s="44">
        <v>4</v>
      </c>
      <c r="F50" s="44">
        <v>150</v>
      </c>
      <c r="G50" s="44">
        <v>51</v>
      </c>
      <c r="H50" s="44">
        <v>2.9409999999999998</v>
      </c>
      <c r="I50" s="44">
        <v>13</v>
      </c>
      <c r="J50" s="45">
        <v>3.26</v>
      </c>
      <c r="K50" s="46">
        <v>100</v>
      </c>
      <c r="L50" s="46">
        <v>114.443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99</v>
      </c>
      <c r="D51" s="44">
        <v>2</v>
      </c>
      <c r="E51" s="44">
        <v>2</v>
      </c>
      <c r="F51" s="44">
        <v>118</v>
      </c>
      <c r="G51" s="44">
        <v>47</v>
      </c>
      <c r="H51" s="45">
        <v>2.5099999999999998</v>
      </c>
      <c r="I51" s="44">
        <v>10</v>
      </c>
      <c r="J51" s="45">
        <v>2.9159999999999999</v>
      </c>
      <c r="K51" s="46">
        <v>84.284999999999997</v>
      </c>
      <c r="L51" s="46">
        <v>101.39700000000001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136</v>
      </c>
      <c r="D52" s="44">
        <v>2</v>
      </c>
      <c r="E52" s="44">
        <v>2</v>
      </c>
      <c r="F52" s="44">
        <v>136</v>
      </c>
      <c r="G52" s="44">
        <v>69</v>
      </c>
      <c r="H52" s="44">
        <v>1.9710000000000001</v>
      </c>
      <c r="I52" s="44">
        <v>10</v>
      </c>
      <c r="J52" s="45">
        <v>2</v>
      </c>
      <c r="K52" s="46">
        <v>97.141999999999996</v>
      </c>
      <c r="L52" s="46">
        <v>87.6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100</v>
      </c>
      <c r="D53" s="44">
        <v>2</v>
      </c>
      <c r="E53" s="44">
        <v>2</v>
      </c>
      <c r="F53" s="44">
        <v>100</v>
      </c>
      <c r="G53" s="44">
        <v>58</v>
      </c>
      <c r="H53" s="44">
        <v>1.724</v>
      </c>
      <c r="I53" s="44">
        <v>21</v>
      </c>
      <c r="J53" s="45">
        <v>2.0579999999999998</v>
      </c>
      <c r="K53" s="46">
        <v>71.427999999999997</v>
      </c>
      <c r="L53" s="46">
        <v>71.837000000000003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24</v>
      </c>
      <c r="D54" s="44">
        <v>2</v>
      </c>
      <c r="E54" s="44">
        <v>0</v>
      </c>
      <c r="F54" s="44">
        <v>69</v>
      </c>
      <c r="G54" s="44">
        <v>56</v>
      </c>
      <c r="H54" s="44">
        <v>1.232</v>
      </c>
      <c r="I54" s="44">
        <v>8</v>
      </c>
      <c r="J54" s="45">
        <v>0</v>
      </c>
      <c r="K54" s="46">
        <v>84.146000000000001</v>
      </c>
      <c r="L54" s="46">
        <v>98.567999999999998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4</v>
      </c>
      <c r="D55" s="44">
        <v>2</v>
      </c>
      <c r="E55" s="44">
        <v>0</v>
      </c>
      <c r="F55" s="44">
        <v>78</v>
      </c>
      <c r="G55" s="44">
        <v>51</v>
      </c>
      <c r="H55" s="44">
        <v>1.5289999999999999</v>
      </c>
      <c r="I55" s="44">
        <v>28</v>
      </c>
      <c r="J55" s="45">
        <v>0</v>
      </c>
      <c r="K55" s="46">
        <v>52</v>
      </c>
      <c r="L55" s="46">
        <v>58.597000000000001</v>
      </c>
      <c r="M55" s="44">
        <v>0</v>
      </c>
      <c r="N55" s="44">
        <v>0</v>
      </c>
      <c r="O55" s="44">
        <v>2</v>
      </c>
    </row>
    <row r="58" spans="2:15" ht="17.25" x14ac:dyDescent="0.25">
      <c r="B58" s="122" t="s">
        <v>147</v>
      </c>
      <c r="C58" s="123"/>
      <c r="D58" s="123"/>
      <c r="E58" s="123"/>
      <c r="F58" s="123"/>
      <c r="G58" s="123"/>
      <c r="H58" s="123"/>
      <c r="I58" s="123"/>
      <c r="J58" s="123"/>
      <c r="K58" s="124"/>
      <c r="L58" s="125">
        <v>45404</v>
      </c>
      <c r="M58" s="126"/>
      <c r="N58" s="126"/>
      <c r="O58" s="127"/>
    </row>
    <row r="59" spans="2:15" x14ac:dyDescent="0.25">
      <c r="B59" s="40" t="s">
        <v>102</v>
      </c>
      <c r="C59" s="51" t="s">
        <v>103</v>
      </c>
      <c r="D59" s="50" t="s">
        <v>104</v>
      </c>
      <c r="E59" s="50" t="s">
        <v>105</v>
      </c>
      <c r="F59" s="50" t="s">
        <v>76</v>
      </c>
      <c r="G59" s="50" t="s">
        <v>106</v>
      </c>
      <c r="H59" s="50" t="s">
        <v>107</v>
      </c>
      <c r="I59" s="50" t="s">
        <v>108</v>
      </c>
      <c r="J59" s="50" t="s">
        <v>109</v>
      </c>
      <c r="K59" s="50" t="s">
        <v>110</v>
      </c>
      <c r="L59" s="50" t="s">
        <v>111</v>
      </c>
      <c r="M59" s="50" t="s">
        <v>112</v>
      </c>
      <c r="N59" s="50" t="s">
        <v>113</v>
      </c>
      <c r="O59" s="50" t="s">
        <v>114</v>
      </c>
    </row>
    <row r="60" spans="2:15" x14ac:dyDescent="0.25">
      <c r="B60" s="42">
        <v>1</v>
      </c>
      <c r="C60" s="43" t="s">
        <v>135</v>
      </c>
      <c r="D60" s="44">
        <v>4</v>
      </c>
      <c r="E60" s="44">
        <v>6</v>
      </c>
      <c r="F60" s="44">
        <v>269</v>
      </c>
      <c r="G60" s="44">
        <v>101</v>
      </c>
      <c r="H60" s="45">
        <v>2.6629999999999998</v>
      </c>
      <c r="I60" s="44">
        <v>13</v>
      </c>
      <c r="J60" s="45">
        <v>3.5710000000000002</v>
      </c>
      <c r="K60" s="46">
        <v>89.665999999999997</v>
      </c>
      <c r="L60" s="46">
        <v>103.634</v>
      </c>
      <c r="M60" s="44">
        <v>3</v>
      </c>
      <c r="N60" s="44">
        <v>0</v>
      </c>
      <c r="O60" s="44">
        <v>1</v>
      </c>
    </row>
    <row r="61" spans="2:15" x14ac:dyDescent="0.25">
      <c r="B61" s="42">
        <v>2</v>
      </c>
      <c r="C61" s="43" t="s">
        <v>100</v>
      </c>
      <c r="D61" s="44">
        <v>4</v>
      </c>
      <c r="E61" s="44">
        <v>6</v>
      </c>
      <c r="F61" s="44">
        <v>240</v>
      </c>
      <c r="G61" s="44">
        <v>113</v>
      </c>
      <c r="H61" s="45">
        <v>2.1230000000000002</v>
      </c>
      <c r="I61" s="44">
        <v>21</v>
      </c>
      <c r="J61" s="45">
        <v>2.6920000000000002</v>
      </c>
      <c r="K61" s="46">
        <v>85.713999999999999</v>
      </c>
      <c r="L61" s="46">
        <v>88.495000000000005</v>
      </c>
      <c r="M61" s="44">
        <v>3</v>
      </c>
      <c r="N61" s="44">
        <v>0</v>
      </c>
      <c r="O61" s="44">
        <v>1</v>
      </c>
    </row>
    <row r="62" spans="2:15" x14ac:dyDescent="0.25">
      <c r="B62" s="42">
        <v>3</v>
      </c>
      <c r="C62" s="43" t="s">
        <v>99</v>
      </c>
      <c r="D62" s="44">
        <v>4</v>
      </c>
      <c r="E62" s="44">
        <v>5</v>
      </c>
      <c r="F62" s="44">
        <v>258</v>
      </c>
      <c r="G62" s="44">
        <v>100</v>
      </c>
      <c r="H62" s="45">
        <v>2.58</v>
      </c>
      <c r="I62" s="44">
        <v>14</v>
      </c>
      <c r="J62" s="45">
        <v>3.181</v>
      </c>
      <c r="K62" s="46">
        <v>92.141999999999996</v>
      </c>
      <c r="L62" s="46">
        <v>104.2</v>
      </c>
      <c r="M62" s="44">
        <v>2</v>
      </c>
      <c r="N62" s="44">
        <v>1</v>
      </c>
      <c r="O62" s="44">
        <v>1</v>
      </c>
    </row>
    <row r="63" spans="2:15" x14ac:dyDescent="0.25">
      <c r="B63" s="42">
        <v>4</v>
      </c>
      <c r="C63" s="43" t="s">
        <v>27</v>
      </c>
      <c r="D63" s="44">
        <v>4</v>
      </c>
      <c r="E63" s="44">
        <v>5</v>
      </c>
      <c r="F63" s="44">
        <v>300</v>
      </c>
      <c r="G63" s="44">
        <v>96</v>
      </c>
      <c r="H63" s="45">
        <v>3.125</v>
      </c>
      <c r="I63" s="44">
        <v>18</v>
      </c>
      <c r="J63" s="45">
        <v>4.0469999999999997</v>
      </c>
      <c r="K63" s="46">
        <v>88.234999999999999</v>
      </c>
      <c r="L63" s="46">
        <v>104.166</v>
      </c>
      <c r="M63" s="44">
        <v>2</v>
      </c>
      <c r="N63" s="44">
        <v>1</v>
      </c>
      <c r="O63" s="44">
        <v>1</v>
      </c>
    </row>
    <row r="64" spans="2:15" x14ac:dyDescent="0.25">
      <c r="B64" s="42">
        <v>5</v>
      </c>
      <c r="C64" s="43" t="s">
        <v>136</v>
      </c>
      <c r="D64" s="44">
        <v>4</v>
      </c>
      <c r="E64" s="44">
        <v>4</v>
      </c>
      <c r="F64" s="44">
        <v>244</v>
      </c>
      <c r="G64" s="44">
        <v>110</v>
      </c>
      <c r="H64" s="45">
        <v>2.218</v>
      </c>
      <c r="I64" s="44">
        <v>23</v>
      </c>
      <c r="J64" s="45">
        <v>3.6840000000000002</v>
      </c>
      <c r="K64" s="46">
        <v>87.141999999999996</v>
      </c>
      <c r="L64" s="46">
        <v>98.585999999999999</v>
      </c>
      <c r="M64" s="44">
        <v>2</v>
      </c>
      <c r="N64" s="44">
        <v>0</v>
      </c>
      <c r="O64" s="44">
        <v>2</v>
      </c>
    </row>
    <row r="65" spans="2:15" x14ac:dyDescent="0.25">
      <c r="B65" s="42">
        <v>6</v>
      </c>
      <c r="C65" s="43" t="s">
        <v>24</v>
      </c>
      <c r="D65" s="44">
        <v>4</v>
      </c>
      <c r="E65" s="44">
        <v>2</v>
      </c>
      <c r="F65" s="44">
        <v>143</v>
      </c>
      <c r="G65" s="44">
        <v>110</v>
      </c>
      <c r="H65" s="45">
        <v>1.3</v>
      </c>
      <c r="I65" s="44">
        <v>8</v>
      </c>
      <c r="J65" s="45">
        <v>1.464</v>
      </c>
      <c r="K65" s="46">
        <v>87.194999999999993</v>
      </c>
      <c r="L65" s="46">
        <v>104</v>
      </c>
      <c r="M65" s="44">
        <v>1</v>
      </c>
      <c r="N65" s="44">
        <v>0</v>
      </c>
      <c r="O65" s="44">
        <v>3</v>
      </c>
    </row>
    <row r="66" spans="2:15" x14ac:dyDescent="0.25">
      <c r="B66" s="42">
        <v>7</v>
      </c>
      <c r="C66" s="43" t="s">
        <v>4</v>
      </c>
      <c r="D66" s="44">
        <v>4</v>
      </c>
      <c r="E66" s="44">
        <v>0</v>
      </c>
      <c r="F66" s="44">
        <v>212</v>
      </c>
      <c r="G66" s="44">
        <v>98</v>
      </c>
      <c r="H66" s="45">
        <v>2.1629999999999998</v>
      </c>
      <c r="I66" s="44">
        <v>28</v>
      </c>
      <c r="J66" s="45">
        <v>0</v>
      </c>
      <c r="K66" s="46">
        <v>70.665999999999997</v>
      </c>
      <c r="L66" s="46">
        <v>82.885000000000005</v>
      </c>
      <c r="M66" s="44">
        <v>0</v>
      </c>
      <c r="N66" s="44">
        <v>0</v>
      </c>
      <c r="O66" s="44">
        <v>4</v>
      </c>
    </row>
    <row r="69" spans="2:15" ht="17.25" x14ac:dyDescent="0.25">
      <c r="B69" s="122" t="s">
        <v>147</v>
      </c>
      <c r="C69" s="123"/>
      <c r="D69" s="123"/>
      <c r="E69" s="123"/>
      <c r="F69" s="123"/>
      <c r="G69" s="123"/>
      <c r="H69" s="123"/>
      <c r="I69" s="123"/>
      <c r="J69" s="123"/>
      <c r="K69" s="124"/>
      <c r="L69" s="125">
        <v>45411</v>
      </c>
      <c r="M69" s="126"/>
      <c r="N69" s="126"/>
      <c r="O69" s="127"/>
    </row>
    <row r="70" spans="2:15" x14ac:dyDescent="0.25">
      <c r="B70" s="50" t="s">
        <v>102</v>
      </c>
      <c r="C70" s="54" t="s">
        <v>103</v>
      </c>
      <c r="D70" s="50" t="s">
        <v>104</v>
      </c>
      <c r="E70" s="50" t="s">
        <v>105</v>
      </c>
      <c r="F70" s="50" t="s">
        <v>76</v>
      </c>
      <c r="G70" s="50" t="s">
        <v>106</v>
      </c>
      <c r="H70" s="55" t="s">
        <v>107</v>
      </c>
      <c r="I70" s="50" t="s">
        <v>108</v>
      </c>
      <c r="J70" s="56" t="s">
        <v>109</v>
      </c>
      <c r="K70" s="57" t="s">
        <v>110</v>
      </c>
      <c r="L70" s="57" t="s">
        <v>111</v>
      </c>
      <c r="M70" s="50" t="s">
        <v>112</v>
      </c>
      <c r="N70" s="50" t="s">
        <v>113</v>
      </c>
      <c r="O70" s="50" t="s">
        <v>114</v>
      </c>
    </row>
    <row r="71" spans="2:15" x14ac:dyDescent="0.25">
      <c r="B71" s="44">
        <v>1</v>
      </c>
      <c r="C71" s="43" t="s">
        <v>135</v>
      </c>
      <c r="D71" s="44">
        <v>6</v>
      </c>
      <c r="E71" s="44">
        <v>10</v>
      </c>
      <c r="F71" s="44">
        <v>419</v>
      </c>
      <c r="G71" s="44">
        <v>146</v>
      </c>
      <c r="H71" s="53">
        <v>2.8690000000000002</v>
      </c>
      <c r="I71" s="44">
        <v>14</v>
      </c>
      <c r="J71" s="45">
        <v>3.5710000000000002</v>
      </c>
      <c r="K71" s="46">
        <v>93.111000000000004</v>
      </c>
      <c r="L71" s="46">
        <v>111.669</v>
      </c>
      <c r="M71" s="44">
        <v>5</v>
      </c>
      <c r="N71" s="44">
        <v>0</v>
      </c>
      <c r="O71" s="44">
        <v>1</v>
      </c>
    </row>
    <row r="72" spans="2:15" x14ac:dyDescent="0.25">
      <c r="B72" s="44">
        <v>2</v>
      </c>
      <c r="C72" s="43" t="s">
        <v>27</v>
      </c>
      <c r="D72" s="44">
        <v>6</v>
      </c>
      <c r="E72" s="44">
        <v>9</v>
      </c>
      <c r="F72" s="44">
        <v>470</v>
      </c>
      <c r="G72" s="44">
        <v>137</v>
      </c>
      <c r="H72" s="53">
        <v>3.43</v>
      </c>
      <c r="I72" s="44">
        <v>20</v>
      </c>
      <c r="J72" s="45">
        <v>4.25</v>
      </c>
      <c r="K72" s="46">
        <v>92.156000000000006</v>
      </c>
      <c r="L72" s="46">
        <v>114.35599999999999</v>
      </c>
      <c r="M72" s="44">
        <v>4</v>
      </c>
      <c r="N72" s="44">
        <v>1</v>
      </c>
      <c r="O72" s="44">
        <v>1</v>
      </c>
    </row>
    <row r="73" spans="2:15" x14ac:dyDescent="0.25">
      <c r="B73" s="44">
        <v>3</v>
      </c>
      <c r="C73" s="43" t="s">
        <v>100</v>
      </c>
      <c r="D73" s="44">
        <v>6</v>
      </c>
      <c r="E73" s="44">
        <v>8</v>
      </c>
      <c r="F73" s="44">
        <v>360</v>
      </c>
      <c r="G73" s="44">
        <v>155</v>
      </c>
      <c r="H73" s="53">
        <v>2.3220000000000001</v>
      </c>
      <c r="I73" s="44">
        <v>21</v>
      </c>
      <c r="J73" s="45">
        <v>3.181</v>
      </c>
      <c r="K73" s="46">
        <v>85.713999999999999</v>
      </c>
      <c r="L73" s="46">
        <v>96.775000000000006</v>
      </c>
      <c r="M73" s="44">
        <v>4</v>
      </c>
      <c r="N73" s="44">
        <v>0</v>
      </c>
      <c r="O73" s="44">
        <v>2</v>
      </c>
    </row>
    <row r="74" spans="2:15" x14ac:dyDescent="0.25">
      <c r="B74" s="44">
        <v>4</v>
      </c>
      <c r="C74" s="43" t="s">
        <v>99</v>
      </c>
      <c r="D74" s="44">
        <v>6</v>
      </c>
      <c r="E74" s="44">
        <v>7</v>
      </c>
      <c r="F74" s="44">
        <v>391</v>
      </c>
      <c r="G74" s="44">
        <v>155</v>
      </c>
      <c r="H74" s="53">
        <v>2.5219999999999998</v>
      </c>
      <c r="I74" s="44">
        <v>18</v>
      </c>
      <c r="J74" s="45">
        <v>3.181</v>
      </c>
      <c r="K74" s="46">
        <v>93.094999999999999</v>
      </c>
      <c r="L74" s="46">
        <v>101.88200000000001</v>
      </c>
      <c r="M74" s="44">
        <v>3</v>
      </c>
      <c r="N74" s="44">
        <v>1</v>
      </c>
      <c r="O74" s="44">
        <v>2</v>
      </c>
    </row>
    <row r="75" spans="2:15" x14ac:dyDescent="0.25">
      <c r="B75" s="44">
        <v>5</v>
      </c>
      <c r="C75" s="43" t="s">
        <v>136</v>
      </c>
      <c r="D75" s="44">
        <v>6</v>
      </c>
      <c r="E75" s="44">
        <v>4</v>
      </c>
      <c r="F75" s="44">
        <v>364</v>
      </c>
      <c r="G75" s="44">
        <v>153</v>
      </c>
      <c r="H75" s="53">
        <v>2.379</v>
      </c>
      <c r="I75" s="44">
        <v>23</v>
      </c>
      <c r="J75" s="45">
        <v>3.6840000000000002</v>
      </c>
      <c r="K75" s="46">
        <v>86.665999999999997</v>
      </c>
      <c r="L75" s="46">
        <v>105.73699999999999</v>
      </c>
      <c r="M75" s="44">
        <v>2</v>
      </c>
      <c r="N75" s="44">
        <v>0</v>
      </c>
      <c r="O75" s="44">
        <v>4</v>
      </c>
    </row>
    <row r="76" spans="2:15" x14ac:dyDescent="0.25">
      <c r="B76" s="44">
        <v>6</v>
      </c>
      <c r="C76" s="43" t="s">
        <v>24</v>
      </c>
      <c r="D76" s="44">
        <v>6</v>
      </c>
      <c r="E76" s="44">
        <v>2</v>
      </c>
      <c r="F76" s="44">
        <v>179</v>
      </c>
      <c r="G76" s="44">
        <v>159</v>
      </c>
      <c r="H76" s="53">
        <v>1.125</v>
      </c>
      <c r="I76" s="44">
        <v>8</v>
      </c>
      <c r="J76" s="45">
        <v>1.464</v>
      </c>
      <c r="K76" s="46">
        <v>72.763999999999996</v>
      </c>
      <c r="L76" s="46">
        <v>90.063999999999993</v>
      </c>
      <c r="M76" s="44">
        <v>1</v>
      </c>
      <c r="N76" s="44">
        <v>0</v>
      </c>
      <c r="O76" s="44">
        <v>5</v>
      </c>
    </row>
    <row r="77" spans="2:15" x14ac:dyDescent="0.25">
      <c r="B77" s="44">
        <v>7</v>
      </c>
      <c r="C77" s="43" t="s">
        <v>4</v>
      </c>
      <c r="D77" s="44">
        <v>6</v>
      </c>
      <c r="E77" s="44">
        <v>2</v>
      </c>
      <c r="F77" s="44">
        <v>335</v>
      </c>
      <c r="G77" s="44">
        <v>149</v>
      </c>
      <c r="H77" s="53">
        <v>2.2480000000000002</v>
      </c>
      <c r="I77" s="44">
        <v>28</v>
      </c>
      <c r="J77" s="45">
        <v>2.5859999999999999</v>
      </c>
      <c r="K77" s="46">
        <v>74.444000000000003</v>
      </c>
      <c r="L77" s="46">
        <v>86.141000000000005</v>
      </c>
      <c r="M77" s="44">
        <v>1</v>
      </c>
      <c r="N77" s="44">
        <v>0</v>
      </c>
      <c r="O77" s="44">
        <v>5</v>
      </c>
    </row>
  </sheetData>
  <mergeCells count="11">
    <mergeCell ref="B69:K69"/>
    <mergeCell ref="L69:O69"/>
    <mergeCell ref="L58:O58"/>
    <mergeCell ref="B47:K47"/>
    <mergeCell ref="L47:O47"/>
    <mergeCell ref="B58:K58"/>
    <mergeCell ref="D7:E7"/>
    <mergeCell ref="A1:C1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7"/>
  <sheetViews>
    <sheetView topLeftCell="A37" workbookViewId="0">
      <selection activeCell="B69" sqref="B69:K69"/>
    </sheetView>
  </sheetViews>
  <sheetFormatPr defaultRowHeight="15" x14ac:dyDescent="0.25"/>
  <cols>
    <col min="3" max="3" width="20" customWidth="1"/>
    <col min="5" max="5" width="7.5703125" customWidth="1"/>
    <col min="6" max="6" width="8.140625" customWidth="1"/>
    <col min="7" max="7" width="7.42578125" customWidth="1"/>
    <col min="9" max="9" width="5.7109375" customWidth="1"/>
    <col min="13" max="13" width="5.85546875" customWidth="1"/>
    <col min="14" max="14" width="7" customWidth="1"/>
    <col min="15" max="15" width="7.28515625" customWidth="1"/>
  </cols>
  <sheetData>
    <row r="1" spans="1:7" ht="23.25" x14ac:dyDescent="0.25">
      <c r="A1" s="141">
        <f ca="1">NOW()</f>
        <v>45423.487400810183</v>
      </c>
      <c r="B1" s="141"/>
      <c r="C1" s="141"/>
      <c r="D1" s="17"/>
      <c r="E1" s="20"/>
      <c r="F1" s="21" t="s">
        <v>47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/>
      <c r="B4" s="137"/>
      <c r="C4" s="137"/>
      <c r="D4" s="137"/>
      <c r="E4" s="137"/>
      <c r="F4" s="139"/>
      <c r="G4" s="139"/>
    </row>
    <row r="5" spans="1:7" ht="18.75" x14ac:dyDescent="0.25">
      <c r="A5" s="137" t="s">
        <v>78</v>
      </c>
      <c r="B5" s="137"/>
      <c r="C5" s="137"/>
      <c r="D5" s="137"/>
      <c r="E5" s="137"/>
      <c r="F5" s="139"/>
      <c r="G5" s="139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60</v>
      </c>
      <c r="D7" s="142" t="s">
        <v>61</v>
      </c>
      <c r="E7" s="142"/>
      <c r="F7" s="19" t="s">
        <v>59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36</v>
      </c>
      <c r="D10" s="17"/>
      <c r="E10" s="1">
        <v>85</v>
      </c>
      <c r="F10" s="20"/>
      <c r="G10" s="20"/>
    </row>
    <row r="11" spans="1:7" x14ac:dyDescent="0.25">
      <c r="A11" s="17"/>
      <c r="B11" s="17">
        <v>2</v>
      </c>
      <c r="C11" t="s">
        <v>97</v>
      </c>
      <c r="D11" s="17"/>
      <c r="E11" s="1">
        <v>75</v>
      </c>
      <c r="F11" s="20"/>
      <c r="G11" s="20"/>
    </row>
    <row r="12" spans="1:7" x14ac:dyDescent="0.25">
      <c r="A12" s="17"/>
      <c r="B12" s="17">
        <v>3</v>
      </c>
      <c r="C12" t="s">
        <v>11</v>
      </c>
      <c r="D12" s="17"/>
      <c r="E12" s="1">
        <v>62</v>
      </c>
      <c r="F12" s="20"/>
      <c r="G12" s="20"/>
    </row>
    <row r="13" spans="1:7" x14ac:dyDescent="0.25">
      <c r="A13" s="17"/>
      <c r="B13" s="17">
        <v>4</v>
      </c>
      <c r="C13" t="s">
        <v>15</v>
      </c>
      <c r="D13" s="17"/>
      <c r="E13" s="1">
        <v>56</v>
      </c>
      <c r="F13" s="20"/>
      <c r="G13" s="20"/>
    </row>
    <row r="14" spans="1:7" x14ac:dyDescent="0.25">
      <c r="A14" s="17"/>
      <c r="B14" s="17">
        <v>5</v>
      </c>
      <c r="C14" t="s">
        <v>7</v>
      </c>
      <c r="D14" s="17"/>
      <c r="E14" s="1">
        <v>50</v>
      </c>
      <c r="F14" s="20"/>
      <c r="G14" s="20"/>
    </row>
    <row r="15" spans="1:7" x14ac:dyDescent="0.25">
      <c r="A15" s="17"/>
      <c r="B15" s="17">
        <v>6</v>
      </c>
      <c r="C15" t="s">
        <v>23</v>
      </c>
      <c r="D15" s="17"/>
      <c r="E15" s="1">
        <v>47</v>
      </c>
      <c r="F15" s="20"/>
      <c r="G15" s="20"/>
    </row>
    <row r="16" spans="1:7" x14ac:dyDescent="0.25">
      <c r="A16" s="17"/>
      <c r="B16" s="17">
        <v>7</v>
      </c>
      <c r="C16" t="s">
        <v>3</v>
      </c>
      <c r="D16" s="17"/>
      <c r="E16" s="1">
        <v>44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di 16 apr</v>
      </c>
      <c r="B20" s="17">
        <v>1</v>
      </c>
      <c r="C20" t="str">
        <f>C10</f>
        <v>Turk, Loek</v>
      </c>
      <c r="D20" s="26" t="s">
        <v>77</v>
      </c>
      <c r="E20" s="17">
        <v>2</v>
      </c>
      <c r="F20" t="str">
        <f>C11</f>
        <v>Lips- Versluis, Petra</v>
      </c>
      <c r="G20" s="20"/>
    </row>
    <row r="21" spans="1:7" x14ac:dyDescent="0.25">
      <c r="A21" s="17"/>
      <c r="B21" s="17">
        <v>3</v>
      </c>
      <c r="C21" t="str">
        <f>C12</f>
        <v>Wesselman, Peter</v>
      </c>
      <c r="D21" s="26" t="s">
        <v>77</v>
      </c>
      <c r="E21" s="17">
        <v>4</v>
      </c>
      <c r="F21" t="str">
        <f>C13</f>
        <v>Vergeer, Henk</v>
      </c>
      <c r="G21" s="20"/>
    </row>
    <row r="22" spans="1:7" x14ac:dyDescent="0.25">
      <c r="A22" s="17"/>
      <c r="B22" s="17">
        <v>5</v>
      </c>
      <c r="C22" t="str">
        <f>C14</f>
        <v>Lommers, Thom</v>
      </c>
      <c r="D22" s="26" t="s">
        <v>77</v>
      </c>
      <c r="E22" s="17">
        <v>6</v>
      </c>
      <c r="F22" t="str">
        <f>C15</f>
        <v>Fransen, René</v>
      </c>
      <c r="G22" s="20"/>
    </row>
    <row r="23" spans="1:7" x14ac:dyDescent="0.25">
      <c r="A23" s="17"/>
      <c r="B23" s="17">
        <v>7</v>
      </c>
      <c r="C23" t="str">
        <f>C16</f>
        <v xml:space="preserve">Tol, Els van </v>
      </c>
      <c r="D23" s="26" t="s">
        <v>77</v>
      </c>
      <c r="E23" s="17">
        <v>1</v>
      </c>
      <c r="F23" t="str">
        <f>C10</f>
        <v>Turk, Loek</v>
      </c>
      <c r="G23" s="20"/>
    </row>
    <row r="24" spans="1:7" x14ac:dyDescent="0.25">
      <c r="A24" s="17"/>
      <c r="B24" s="17">
        <v>2</v>
      </c>
      <c r="C24" t="str">
        <f>C11</f>
        <v>Lips- Versluis, Petra</v>
      </c>
      <c r="D24" s="26" t="s">
        <v>77</v>
      </c>
      <c r="E24" s="17">
        <v>3</v>
      </c>
      <c r="F24" t="str">
        <f>C12</f>
        <v>Wesselman, Peter</v>
      </c>
      <c r="G24" s="20"/>
    </row>
    <row r="25" spans="1:7" x14ac:dyDescent="0.25">
      <c r="A25" s="17"/>
      <c r="B25" s="17">
        <v>4</v>
      </c>
      <c r="C25" t="str">
        <f>C13</f>
        <v>Vergeer, Henk</v>
      </c>
      <c r="D25" s="26" t="s">
        <v>77</v>
      </c>
      <c r="E25" s="17">
        <v>5</v>
      </c>
      <c r="F25" t="str">
        <f>C14</f>
        <v>Lommers, Thom</v>
      </c>
      <c r="G25" s="20"/>
    </row>
    <row r="26" spans="1:7" x14ac:dyDescent="0.25">
      <c r="A26" s="17"/>
      <c r="B26" s="17">
        <v>6</v>
      </c>
      <c r="C26" t="str">
        <f>C15</f>
        <v>Fransen, René</v>
      </c>
      <c r="D26" s="26" t="s">
        <v>77</v>
      </c>
      <c r="E26" s="17">
        <v>7</v>
      </c>
      <c r="F26" t="str">
        <f>C16</f>
        <v xml:space="preserve">Tol, Els van 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di 23 apr</v>
      </c>
      <c r="B29" s="17">
        <v>5</v>
      </c>
      <c r="C29" t="str">
        <f>C14</f>
        <v>Lommers, Thom</v>
      </c>
      <c r="D29" s="26" t="s">
        <v>77</v>
      </c>
      <c r="E29" s="17">
        <v>7</v>
      </c>
      <c r="F29" t="str">
        <f>C16</f>
        <v xml:space="preserve">Tol, Els van </v>
      </c>
      <c r="G29" s="20"/>
    </row>
    <row r="30" spans="1:7" x14ac:dyDescent="0.25">
      <c r="A30" s="17"/>
      <c r="B30" s="17">
        <v>4</v>
      </c>
      <c r="C30" t="str">
        <f>C13</f>
        <v>Vergeer, Henk</v>
      </c>
      <c r="D30" s="26" t="s">
        <v>77</v>
      </c>
      <c r="E30" s="17">
        <v>6</v>
      </c>
      <c r="F30" t="str">
        <f>C15</f>
        <v>Fransen, René</v>
      </c>
      <c r="G30" s="20"/>
    </row>
    <row r="31" spans="1:7" x14ac:dyDescent="0.25">
      <c r="A31" s="17"/>
      <c r="B31" s="17">
        <v>1</v>
      </c>
      <c r="C31" t="str">
        <f>C10</f>
        <v>Turk, Loek</v>
      </c>
      <c r="D31" s="26" t="s">
        <v>77</v>
      </c>
      <c r="E31" s="17">
        <v>3</v>
      </c>
      <c r="F31" t="str">
        <f>C12</f>
        <v>Wesselman, Peter</v>
      </c>
      <c r="G31" s="20"/>
    </row>
    <row r="32" spans="1:7" x14ac:dyDescent="0.25">
      <c r="A32" s="17"/>
      <c r="B32" s="17">
        <v>2</v>
      </c>
      <c r="C32" t="str">
        <f>C11</f>
        <v>Lips- Versluis, Petra</v>
      </c>
      <c r="D32" s="26" t="s">
        <v>77</v>
      </c>
      <c r="E32" s="17">
        <v>7</v>
      </c>
      <c r="F32" t="str">
        <f>C16</f>
        <v xml:space="preserve">Tol, Els van </v>
      </c>
      <c r="G32" s="20"/>
    </row>
    <row r="33" spans="1:15" x14ac:dyDescent="0.25">
      <c r="A33" s="17"/>
      <c r="B33" s="17">
        <v>3</v>
      </c>
      <c r="C33" t="str">
        <f>C12</f>
        <v>Wesselman, Peter</v>
      </c>
      <c r="D33" s="26" t="s">
        <v>77</v>
      </c>
      <c r="E33" s="17">
        <v>5</v>
      </c>
      <c r="F33" t="str">
        <f>C14</f>
        <v>Lommers, Thom</v>
      </c>
      <c r="G33" s="20"/>
    </row>
    <row r="34" spans="1:15" x14ac:dyDescent="0.25">
      <c r="A34" s="17"/>
      <c r="B34" s="17">
        <v>1</v>
      </c>
      <c r="C34" t="str">
        <f>C10</f>
        <v>Turk, Loek</v>
      </c>
      <c r="D34" s="26" t="s">
        <v>77</v>
      </c>
      <c r="E34" s="17">
        <v>4</v>
      </c>
      <c r="F34" t="str">
        <f>C13</f>
        <v>Vergeer, Henk</v>
      </c>
      <c r="G34" s="20"/>
    </row>
    <row r="35" spans="1:15" x14ac:dyDescent="0.25">
      <c r="A35" s="17"/>
      <c r="B35" s="17">
        <v>2</v>
      </c>
      <c r="C35" t="str">
        <f>C11</f>
        <v>Lips- Versluis, Petra</v>
      </c>
      <c r="D35" s="26" t="s">
        <v>77</v>
      </c>
      <c r="E35" s="17">
        <v>6</v>
      </c>
      <c r="F35" t="str">
        <f>C15</f>
        <v>Fransen, René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di 30 apr</v>
      </c>
      <c r="B38" s="17">
        <v>1</v>
      </c>
      <c r="C38" t="str">
        <f>C10</f>
        <v>Turk, Loek</v>
      </c>
      <c r="D38" s="26" t="s">
        <v>77</v>
      </c>
      <c r="E38" s="17">
        <v>6</v>
      </c>
      <c r="F38" t="str">
        <f>C15</f>
        <v>Fransen, René</v>
      </c>
      <c r="G38" s="20"/>
    </row>
    <row r="39" spans="1:15" x14ac:dyDescent="0.25">
      <c r="A39" s="17"/>
      <c r="B39" s="17">
        <v>2</v>
      </c>
      <c r="C39" t="str">
        <f>C11</f>
        <v>Lips- Versluis, Petra</v>
      </c>
      <c r="D39" s="26" t="s">
        <v>77</v>
      </c>
      <c r="E39" s="17">
        <v>5</v>
      </c>
      <c r="F39" t="str">
        <f>C14</f>
        <v>Lommers, Thom</v>
      </c>
      <c r="G39" s="20"/>
    </row>
    <row r="40" spans="1:15" x14ac:dyDescent="0.25">
      <c r="A40" s="17"/>
      <c r="B40" s="17">
        <v>4</v>
      </c>
      <c r="C40" t="str">
        <f>C13</f>
        <v>Vergeer, Henk</v>
      </c>
      <c r="D40" s="26" t="s">
        <v>77</v>
      </c>
      <c r="E40" s="28">
        <v>7</v>
      </c>
      <c r="F40" t="str">
        <f>C16</f>
        <v xml:space="preserve">Tol, Els van </v>
      </c>
      <c r="G40" s="20"/>
    </row>
    <row r="41" spans="1:15" x14ac:dyDescent="0.25">
      <c r="A41" s="17"/>
      <c r="B41" s="17">
        <v>3</v>
      </c>
      <c r="C41" t="str">
        <f>C12</f>
        <v>Wesselman, Peter</v>
      </c>
      <c r="D41" s="26" t="s">
        <v>77</v>
      </c>
      <c r="E41" s="17">
        <v>6</v>
      </c>
      <c r="F41" t="str">
        <f>C15</f>
        <v>Fransen, René</v>
      </c>
      <c r="G41" s="20"/>
    </row>
    <row r="42" spans="1:15" x14ac:dyDescent="0.25">
      <c r="A42" s="17"/>
      <c r="B42" s="17">
        <v>1</v>
      </c>
      <c r="C42" t="str">
        <f>C10</f>
        <v>Turk, Loek</v>
      </c>
      <c r="D42" s="26" t="s">
        <v>77</v>
      </c>
      <c r="E42" s="17">
        <v>5</v>
      </c>
      <c r="F42" t="str">
        <f>C14</f>
        <v>Lommers, Thom</v>
      </c>
      <c r="G42" s="20"/>
    </row>
    <row r="43" spans="1:15" x14ac:dyDescent="0.25">
      <c r="A43" s="17"/>
      <c r="B43" s="17">
        <v>2</v>
      </c>
      <c r="C43" t="str">
        <f>C11</f>
        <v>Lips- Versluis, Petra</v>
      </c>
      <c r="D43" s="26" t="s">
        <v>77</v>
      </c>
      <c r="E43" s="17">
        <v>4</v>
      </c>
      <c r="F43" t="str">
        <f>C13</f>
        <v>Vergeer, Henk</v>
      </c>
      <c r="G43" s="20"/>
    </row>
    <row r="44" spans="1:15" x14ac:dyDescent="0.25">
      <c r="A44" s="17"/>
      <c r="B44" s="17">
        <v>3</v>
      </c>
      <c r="C44" t="str">
        <f>C12</f>
        <v>Wesselman, Peter</v>
      </c>
      <c r="D44" s="26" t="s">
        <v>77</v>
      </c>
      <c r="E44" s="17">
        <v>7</v>
      </c>
      <c r="F44" t="str">
        <f>C16</f>
        <v xml:space="preserve">Tol, Els van </v>
      </c>
      <c r="G44" s="20"/>
    </row>
    <row r="45" spans="1:15" x14ac:dyDescent="0.25">
      <c r="A45" s="1"/>
      <c r="D45" s="1"/>
    </row>
    <row r="46" spans="1:15" x14ac:dyDescent="0.25">
      <c r="A46" s="1"/>
    </row>
    <row r="47" spans="1:15" ht="17.25" x14ac:dyDescent="0.25">
      <c r="B47" s="112" t="s">
        <v>47</v>
      </c>
      <c r="C47" s="113"/>
      <c r="D47" s="113"/>
      <c r="E47" s="113"/>
      <c r="F47" s="113"/>
      <c r="G47" s="113"/>
      <c r="H47" s="113"/>
      <c r="I47" s="113"/>
      <c r="J47" s="113"/>
      <c r="K47" s="131"/>
      <c r="L47" s="114">
        <v>45398</v>
      </c>
      <c r="M47" s="115"/>
      <c r="N47" s="115"/>
      <c r="O47" s="132"/>
    </row>
    <row r="48" spans="1:15" x14ac:dyDescent="0.25">
      <c r="B48" s="40" t="s">
        <v>102</v>
      </c>
      <c r="C48" s="41" t="s">
        <v>103</v>
      </c>
      <c r="D48" s="40" t="s">
        <v>104</v>
      </c>
      <c r="E48" s="40" t="s">
        <v>105</v>
      </c>
      <c r="F48" s="40" t="s">
        <v>76</v>
      </c>
      <c r="G48" s="40" t="s">
        <v>106</v>
      </c>
      <c r="H48" s="40" t="s">
        <v>107</v>
      </c>
      <c r="I48" s="40" t="s">
        <v>108</v>
      </c>
      <c r="J48" s="40" t="s">
        <v>109</v>
      </c>
      <c r="K48" s="40" t="s">
        <v>110</v>
      </c>
      <c r="L48" s="40" t="s">
        <v>111</v>
      </c>
      <c r="M48" s="40" t="s">
        <v>112</v>
      </c>
      <c r="N48" s="40" t="s">
        <v>113</v>
      </c>
      <c r="O48" s="40" t="s">
        <v>114</v>
      </c>
    </row>
    <row r="49" spans="2:15" x14ac:dyDescent="0.25">
      <c r="B49" s="44">
        <v>1</v>
      </c>
      <c r="C49" s="43" t="s">
        <v>7</v>
      </c>
      <c r="D49" s="44">
        <v>2</v>
      </c>
      <c r="E49" s="44">
        <v>4</v>
      </c>
      <c r="F49" s="44">
        <v>100</v>
      </c>
      <c r="G49" s="44">
        <v>51</v>
      </c>
      <c r="H49" s="44">
        <v>1.96</v>
      </c>
      <c r="I49" s="44">
        <v>8</v>
      </c>
      <c r="J49" s="45">
        <v>2.0830000000000002</v>
      </c>
      <c r="K49" s="46">
        <v>100</v>
      </c>
      <c r="L49" s="46">
        <v>130.72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141</v>
      </c>
      <c r="D50" s="44">
        <v>2</v>
      </c>
      <c r="E50" s="44">
        <v>4</v>
      </c>
      <c r="F50" s="44">
        <v>88</v>
      </c>
      <c r="G50" s="44">
        <v>62</v>
      </c>
      <c r="H50" s="44">
        <v>1.419</v>
      </c>
      <c r="I50" s="44">
        <v>7</v>
      </c>
      <c r="J50" s="45">
        <v>1.466</v>
      </c>
      <c r="K50" s="46">
        <v>100</v>
      </c>
      <c r="L50" s="46">
        <v>103.985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15</v>
      </c>
      <c r="D51" s="44">
        <v>2</v>
      </c>
      <c r="E51" s="44">
        <v>2</v>
      </c>
      <c r="F51" s="44">
        <v>106</v>
      </c>
      <c r="G51" s="44">
        <v>54</v>
      </c>
      <c r="H51" s="45">
        <v>1.9630000000000001</v>
      </c>
      <c r="I51" s="44">
        <v>7</v>
      </c>
      <c r="J51" s="45">
        <v>1.8660000000000001</v>
      </c>
      <c r="K51" s="46">
        <v>94.641999999999996</v>
      </c>
      <c r="L51" s="46">
        <v>112.17100000000001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142</v>
      </c>
      <c r="D52" s="44">
        <v>2</v>
      </c>
      <c r="E52" s="44">
        <v>2</v>
      </c>
      <c r="F52" s="44">
        <v>145</v>
      </c>
      <c r="G52" s="44">
        <v>57</v>
      </c>
      <c r="H52" s="44">
        <v>2.5430000000000001</v>
      </c>
      <c r="I52" s="44">
        <v>18</v>
      </c>
      <c r="J52" s="45">
        <v>2.419</v>
      </c>
      <c r="K52" s="46">
        <v>96.665999999999997</v>
      </c>
      <c r="L52" s="46">
        <v>101.756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36</v>
      </c>
      <c r="D53" s="44">
        <v>2</v>
      </c>
      <c r="E53" s="44">
        <v>2</v>
      </c>
      <c r="F53" s="44">
        <v>134</v>
      </c>
      <c r="G53" s="44">
        <v>58</v>
      </c>
      <c r="H53" s="44">
        <v>2.31</v>
      </c>
      <c r="I53" s="44">
        <v>17</v>
      </c>
      <c r="J53" s="45">
        <v>3.2690000000000001</v>
      </c>
      <c r="K53" s="46">
        <v>78.822999999999993</v>
      </c>
      <c r="L53" s="46">
        <v>77.010000000000005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143</v>
      </c>
      <c r="D54" s="44">
        <v>2</v>
      </c>
      <c r="E54" s="44">
        <v>0</v>
      </c>
      <c r="F54" s="44">
        <v>70</v>
      </c>
      <c r="G54" s="44">
        <v>57</v>
      </c>
      <c r="H54" s="44">
        <v>1.228</v>
      </c>
      <c r="I54" s="44">
        <v>7</v>
      </c>
      <c r="J54" s="45">
        <v>0</v>
      </c>
      <c r="K54" s="46">
        <v>74.468000000000004</v>
      </c>
      <c r="L54" s="46">
        <v>87.037000000000006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11</v>
      </c>
      <c r="D55" s="44">
        <v>2</v>
      </c>
      <c r="E55" s="44">
        <v>0</v>
      </c>
      <c r="F55" s="44">
        <v>94</v>
      </c>
      <c r="G55" s="44">
        <v>61</v>
      </c>
      <c r="H55" s="44">
        <v>1.5409999999999999</v>
      </c>
      <c r="I55" s="44">
        <v>11</v>
      </c>
      <c r="J55" s="45">
        <v>0</v>
      </c>
      <c r="K55" s="46">
        <v>75.805999999999997</v>
      </c>
      <c r="L55" s="46">
        <v>77.126999999999995</v>
      </c>
      <c r="M55" s="44">
        <v>0</v>
      </c>
      <c r="N55" s="44">
        <v>0</v>
      </c>
      <c r="O55" s="44">
        <v>2</v>
      </c>
    </row>
    <row r="58" spans="2:15" ht="17.25" x14ac:dyDescent="0.25">
      <c r="B58" s="112" t="s">
        <v>159</v>
      </c>
      <c r="C58" s="113"/>
      <c r="D58" s="113"/>
      <c r="E58" s="113"/>
      <c r="F58" s="113"/>
      <c r="G58" s="113"/>
      <c r="H58" s="113"/>
      <c r="I58" s="113"/>
      <c r="J58" s="113"/>
      <c r="K58" s="131"/>
      <c r="L58" s="114">
        <v>45405</v>
      </c>
      <c r="M58" s="115"/>
      <c r="N58" s="115"/>
      <c r="O58" s="132"/>
    </row>
    <row r="59" spans="2:15" x14ac:dyDescent="0.25">
      <c r="B59" s="40" t="s">
        <v>102</v>
      </c>
      <c r="C59" s="41" t="s">
        <v>103</v>
      </c>
      <c r="D59" s="40" t="s">
        <v>104</v>
      </c>
      <c r="E59" s="40" t="s">
        <v>105</v>
      </c>
      <c r="F59" s="40" t="s">
        <v>76</v>
      </c>
      <c r="G59" s="40" t="s">
        <v>106</v>
      </c>
      <c r="H59" s="40" t="s">
        <v>107</v>
      </c>
      <c r="I59" s="40" t="s">
        <v>108</v>
      </c>
      <c r="J59" s="40" t="s">
        <v>109</v>
      </c>
      <c r="K59" s="40" t="s">
        <v>110</v>
      </c>
      <c r="L59" s="40" t="s">
        <v>111</v>
      </c>
      <c r="M59" s="40" t="s">
        <v>112</v>
      </c>
      <c r="N59" s="40" t="s">
        <v>113</v>
      </c>
      <c r="O59" s="40" t="s">
        <v>114</v>
      </c>
    </row>
    <row r="60" spans="2:15" x14ac:dyDescent="0.25">
      <c r="B60" s="44">
        <v>1</v>
      </c>
      <c r="C60" s="43" t="s">
        <v>7</v>
      </c>
      <c r="D60" s="44">
        <v>4</v>
      </c>
      <c r="E60" s="44">
        <v>6</v>
      </c>
      <c r="F60" s="44">
        <v>189</v>
      </c>
      <c r="G60" s="44">
        <v>102</v>
      </c>
      <c r="H60" s="44">
        <v>1.8520000000000001</v>
      </c>
      <c r="I60" s="44">
        <v>13</v>
      </c>
      <c r="J60" s="45">
        <v>2.173</v>
      </c>
      <c r="K60" s="46">
        <v>94.5</v>
      </c>
      <c r="L60" s="46">
        <v>123.526</v>
      </c>
      <c r="M60" s="44">
        <v>3</v>
      </c>
      <c r="N60" s="44">
        <v>0</v>
      </c>
      <c r="O60" s="44">
        <v>1</v>
      </c>
    </row>
    <row r="61" spans="2:15" x14ac:dyDescent="0.25">
      <c r="B61" s="44">
        <v>2</v>
      </c>
      <c r="C61" s="43" t="s">
        <v>141</v>
      </c>
      <c r="D61" s="44">
        <v>4</v>
      </c>
      <c r="E61" s="44">
        <v>6</v>
      </c>
      <c r="F61" s="44">
        <v>160</v>
      </c>
      <c r="G61" s="44">
        <v>114</v>
      </c>
      <c r="H61" s="44">
        <v>1.403</v>
      </c>
      <c r="I61" s="44">
        <v>7</v>
      </c>
      <c r="J61" s="45">
        <v>1.5169999999999999</v>
      </c>
      <c r="K61" s="46">
        <v>90.909000000000006</v>
      </c>
      <c r="L61" s="46">
        <v>102.82</v>
      </c>
      <c r="M61" s="44">
        <v>3</v>
      </c>
      <c r="N61" s="44">
        <v>0</v>
      </c>
      <c r="O61" s="44">
        <v>1</v>
      </c>
    </row>
    <row r="62" spans="2:15" x14ac:dyDescent="0.25">
      <c r="B62" s="44">
        <v>3</v>
      </c>
      <c r="C62" s="43" t="s">
        <v>15</v>
      </c>
      <c r="D62" s="44">
        <v>4</v>
      </c>
      <c r="E62" s="44">
        <v>4</v>
      </c>
      <c r="F62" s="44">
        <v>212</v>
      </c>
      <c r="G62" s="44">
        <v>95</v>
      </c>
      <c r="H62" s="45">
        <v>2.2309999999999999</v>
      </c>
      <c r="I62" s="44">
        <v>18</v>
      </c>
      <c r="J62" s="45">
        <v>3.1110000000000002</v>
      </c>
      <c r="K62" s="46">
        <v>94.641999999999996</v>
      </c>
      <c r="L62" s="46">
        <v>127.52</v>
      </c>
      <c r="M62" s="44">
        <v>2</v>
      </c>
      <c r="N62" s="44">
        <v>0</v>
      </c>
      <c r="O62" s="44">
        <v>2</v>
      </c>
    </row>
    <row r="63" spans="2:15" x14ac:dyDescent="0.25">
      <c r="B63" s="44">
        <v>4</v>
      </c>
      <c r="C63" s="43" t="s">
        <v>142</v>
      </c>
      <c r="D63" s="44">
        <v>4</v>
      </c>
      <c r="E63" s="44">
        <v>4</v>
      </c>
      <c r="F63" s="44">
        <v>294</v>
      </c>
      <c r="G63" s="44">
        <v>113</v>
      </c>
      <c r="H63" s="44">
        <v>2.601</v>
      </c>
      <c r="I63" s="44">
        <v>18</v>
      </c>
      <c r="J63" s="45">
        <v>2.7770000000000001</v>
      </c>
      <c r="K63" s="46">
        <v>98</v>
      </c>
      <c r="L63" s="46">
        <v>104.072</v>
      </c>
      <c r="M63" s="44">
        <v>2</v>
      </c>
      <c r="N63" s="44">
        <v>0</v>
      </c>
      <c r="O63" s="44">
        <v>2</v>
      </c>
    </row>
    <row r="64" spans="2:15" x14ac:dyDescent="0.25">
      <c r="B64" s="44">
        <v>5</v>
      </c>
      <c r="C64" s="43" t="s">
        <v>11</v>
      </c>
      <c r="D64" s="44">
        <v>4</v>
      </c>
      <c r="E64" s="44">
        <v>4</v>
      </c>
      <c r="F64" s="44">
        <v>218</v>
      </c>
      <c r="G64" s="44">
        <v>112</v>
      </c>
      <c r="H64" s="44">
        <v>1.946</v>
      </c>
      <c r="I64" s="44">
        <v>11</v>
      </c>
      <c r="J64" s="45">
        <v>2.6949999999999998</v>
      </c>
      <c r="K64" s="46">
        <v>87.903000000000006</v>
      </c>
      <c r="L64" s="46">
        <v>97.417000000000002</v>
      </c>
      <c r="M64" s="44">
        <v>2</v>
      </c>
      <c r="N64" s="44">
        <v>0</v>
      </c>
      <c r="O64" s="44">
        <v>2</v>
      </c>
    </row>
    <row r="65" spans="2:15" x14ac:dyDescent="0.25">
      <c r="B65" s="44">
        <v>6</v>
      </c>
      <c r="C65" s="43" t="s">
        <v>143</v>
      </c>
      <c r="D65" s="44">
        <v>4</v>
      </c>
      <c r="E65" s="44">
        <v>2</v>
      </c>
      <c r="F65" s="44">
        <v>146</v>
      </c>
      <c r="G65" s="44">
        <v>107</v>
      </c>
      <c r="H65" s="44">
        <v>1.3640000000000001</v>
      </c>
      <c r="I65" s="44">
        <v>9</v>
      </c>
      <c r="J65" s="45">
        <v>2.0430000000000001</v>
      </c>
      <c r="K65" s="46">
        <v>77.659000000000006</v>
      </c>
      <c r="L65" s="46">
        <v>96.703999999999994</v>
      </c>
      <c r="M65" s="44">
        <v>1</v>
      </c>
      <c r="N65" s="44">
        <v>0</v>
      </c>
      <c r="O65" s="44">
        <v>3</v>
      </c>
    </row>
    <row r="66" spans="2:15" x14ac:dyDescent="0.25">
      <c r="B66" s="44">
        <v>7</v>
      </c>
      <c r="C66" s="43" t="s">
        <v>36</v>
      </c>
      <c r="D66" s="44">
        <v>4</v>
      </c>
      <c r="E66" s="44">
        <v>2</v>
      </c>
      <c r="F66" s="44">
        <v>228</v>
      </c>
      <c r="G66" s="44">
        <v>99</v>
      </c>
      <c r="H66" s="44">
        <v>2.3029999999999999</v>
      </c>
      <c r="I66" s="44">
        <v>17</v>
      </c>
      <c r="J66" s="45">
        <v>3.2690000000000001</v>
      </c>
      <c r="K66" s="46">
        <v>67.058000000000007</v>
      </c>
      <c r="L66" s="46">
        <v>76.766000000000005</v>
      </c>
      <c r="M66" s="44">
        <v>1</v>
      </c>
      <c r="N66" s="44">
        <v>0</v>
      </c>
      <c r="O66" s="44">
        <v>3</v>
      </c>
    </row>
    <row r="69" spans="2:15" ht="17.25" x14ac:dyDescent="0.25">
      <c r="B69" s="112" t="s">
        <v>47</v>
      </c>
      <c r="C69" s="113"/>
      <c r="D69" s="113"/>
      <c r="E69" s="113"/>
      <c r="F69" s="113"/>
      <c r="G69" s="113"/>
      <c r="H69" s="113"/>
      <c r="I69" s="113"/>
      <c r="J69" s="113"/>
      <c r="K69" s="131"/>
      <c r="L69" s="114">
        <v>45413</v>
      </c>
      <c r="M69" s="115"/>
      <c r="N69" s="115"/>
      <c r="O69" s="132"/>
    </row>
    <row r="70" spans="2:15" x14ac:dyDescent="0.25">
      <c r="B70" s="40" t="s">
        <v>102</v>
      </c>
      <c r="C70" s="41" t="s">
        <v>103</v>
      </c>
      <c r="D70" s="40" t="s">
        <v>104</v>
      </c>
      <c r="E70" s="40" t="s">
        <v>105</v>
      </c>
      <c r="F70" s="40" t="s">
        <v>76</v>
      </c>
      <c r="G70" s="40" t="s">
        <v>106</v>
      </c>
      <c r="H70" s="40" t="s">
        <v>107</v>
      </c>
      <c r="I70" s="40" t="s">
        <v>108</v>
      </c>
      <c r="J70" s="40" t="s">
        <v>109</v>
      </c>
      <c r="K70" s="40" t="s">
        <v>110</v>
      </c>
      <c r="L70" s="40" t="s">
        <v>111</v>
      </c>
      <c r="M70" s="40" t="s">
        <v>112</v>
      </c>
      <c r="N70" s="40" t="s">
        <v>113</v>
      </c>
      <c r="O70" s="40" t="s">
        <v>114</v>
      </c>
    </row>
    <row r="71" spans="2:15" x14ac:dyDescent="0.25">
      <c r="B71" s="42">
        <v>1</v>
      </c>
      <c r="C71" s="43" t="s">
        <v>7</v>
      </c>
      <c r="D71" s="44">
        <v>6</v>
      </c>
      <c r="E71" s="44">
        <v>9</v>
      </c>
      <c r="F71" s="44">
        <v>289</v>
      </c>
      <c r="G71" s="44">
        <v>159</v>
      </c>
      <c r="H71" s="45">
        <v>1.8169999999999999</v>
      </c>
      <c r="I71" s="44">
        <v>13</v>
      </c>
      <c r="J71" s="45">
        <v>2.173</v>
      </c>
      <c r="K71" s="46">
        <v>96.332999999999998</v>
      </c>
      <c r="L71" s="46">
        <v>121.173</v>
      </c>
      <c r="M71" s="44">
        <v>4</v>
      </c>
      <c r="N71" s="44">
        <v>1</v>
      </c>
      <c r="O71" s="44">
        <v>1</v>
      </c>
    </row>
    <row r="72" spans="2:15" x14ac:dyDescent="0.25">
      <c r="B72" s="42">
        <v>2</v>
      </c>
      <c r="C72" s="43" t="s">
        <v>15</v>
      </c>
      <c r="D72" s="44">
        <v>6</v>
      </c>
      <c r="E72" s="44">
        <v>8</v>
      </c>
      <c r="F72" s="44">
        <v>324</v>
      </c>
      <c r="G72" s="44">
        <v>141</v>
      </c>
      <c r="H72" s="45">
        <v>2.2970000000000002</v>
      </c>
      <c r="I72" s="44">
        <v>19</v>
      </c>
      <c r="J72" s="45">
        <v>3.1110000000000002</v>
      </c>
      <c r="K72" s="46">
        <v>96.427999999999997</v>
      </c>
      <c r="L72" s="46">
        <v>131.30799999999999</v>
      </c>
      <c r="M72" s="44">
        <v>4</v>
      </c>
      <c r="N72" s="44">
        <v>0</v>
      </c>
      <c r="O72" s="44">
        <v>2</v>
      </c>
    </row>
    <row r="73" spans="2:15" x14ac:dyDescent="0.25">
      <c r="B73" s="42">
        <v>3</v>
      </c>
      <c r="C73" s="43" t="s">
        <v>143</v>
      </c>
      <c r="D73" s="44">
        <v>6</v>
      </c>
      <c r="E73" s="44">
        <v>6</v>
      </c>
      <c r="F73" s="44">
        <v>240</v>
      </c>
      <c r="G73" s="44">
        <v>158</v>
      </c>
      <c r="H73" s="45">
        <v>1.5189999999999999</v>
      </c>
      <c r="I73" s="44">
        <v>12</v>
      </c>
      <c r="J73" s="45">
        <v>2.0430000000000001</v>
      </c>
      <c r="K73" s="46">
        <v>85.105999999999995</v>
      </c>
      <c r="L73" s="46">
        <v>107.654</v>
      </c>
      <c r="M73" s="44">
        <v>3</v>
      </c>
      <c r="N73" s="44">
        <v>0</v>
      </c>
      <c r="O73" s="44">
        <v>3</v>
      </c>
    </row>
    <row r="74" spans="2:15" x14ac:dyDescent="0.25">
      <c r="B74" s="42">
        <v>4</v>
      </c>
      <c r="C74" s="43" t="s">
        <v>11</v>
      </c>
      <c r="D74" s="44">
        <v>6</v>
      </c>
      <c r="E74" s="44">
        <v>6</v>
      </c>
      <c r="F74" s="44">
        <v>317</v>
      </c>
      <c r="G74" s="44">
        <v>167</v>
      </c>
      <c r="H74" s="45">
        <v>1.8979999999999999</v>
      </c>
      <c r="I74" s="44">
        <v>11</v>
      </c>
      <c r="J74" s="45">
        <v>2.6949999999999998</v>
      </c>
      <c r="K74" s="46">
        <v>85.215000000000003</v>
      </c>
      <c r="L74" s="46">
        <v>95.004999999999995</v>
      </c>
      <c r="M74" s="44">
        <v>3</v>
      </c>
      <c r="N74" s="44">
        <v>0</v>
      </c>
      <c r="O74" s="44">
        <v>3</v>
      </c>
    </row>
    <row r="75" spans="2:15" x14ac:dyDescent="0.25">
      <c r="B75" s="42">
        <v>5</v>
      </c>
      <c r="C75" s="43" t="s">
        <v>141</v>
      </c>
      <c r="D75" s="44">
        <v>6</v>
      </c>
      <c r="E75" s="44">
        <v>6</v>
      </c>
      <c r="F75" s="44">
        <v>210</v>
      </c>
      <c r="G75" s="44">
        <v>167</v>
      </c>
      <c r="H75" s="45">
        <v>1.2569999999999999</v>
      </c>
      <c r="I75" s="44">
        <v>7</v>
      </c>
      <c r="J75" s="45">
        <v>1.5169999999999999</v>
      </c>
      <c r="K75" s="46">
        <v>79.545000000000002</v>
      </c>
      <c r="L75" s="46">
        <v>92.123999999999995</v>
      </c>
      <c r="M75" s="44">
        <v>3</v>
      </c>
      <c r="N75" s="44">
        <v>0</v>
      </c>
      <c r="O75" s="44">
        <v>3</v>
      </c>
    </row>
    <row r="76" spans="2:15" x14ac:dyDescent="0.25">
      <c r="B76" s="42">
        <v>6</v>
      </c>
      <c r="C76" s="43" t="s">
        <v>142</v>
      </c>
      <c r="D76" s="44">
        <v>6</v>
      </c>
      <c r="E76" s="44">
        <v>4</v>
      </c>
      <c r="F76" s="44">
        <v>426</v>
      </c>
      <c r="G76" s="44">
        <v>162</v>
      </c>
      <c r="H76" s="45">
        <v>2.629</v>
      </c>
      <c r="I76" s="44">
        <v>18</v>
      </c>
      <c r="J76" s="45">
        <v>2.7770000000000001</v>
      </c>
      <c r="K76" s="46">
        <v>94.665999999999997</v>
      </c>
      <c r="L76" s="46">
        <v>105.184</v>
      </c>
      <c r="M76" s="44">
        <v>2</v>
      </c>
      <c r="N76" s="44">
        <v>0</v>
      </c>
      <c r="O76" s="44">
        <v>4</v>
      </c>
    </row>
    <row r="77" spans="2:15" x14ac:dyDescent="0.25">
      <c r="B77" s="42">
        <v>7</v>
      </c>
      <c r="C77" s="43" t="s">
        <v>36</v>
      </c>
      <c r="D77" s="44">
        <v>6</v>
      </c>
      <c r="E77" s="44">
        <v>3</v>
      </c>
      <c r="F77" s="44">
        <v>381</v>
      </c>
      <c r="G77" s="44">
        <v>160</v>
      </c>
      <c r="H77" s="45">
        <v>2.3809999999999998</v>
      </c>
      <c r="I77" s="44">
        <v>17</v>
      </c>
      <c r="J77" s="45">
        <v>3.2690000000000001</v>
      </c>
      <c r="K77" s="46">
        <v>74.704999999999998</v>
      </c>
      <c r="L77" s="46">
        <v>79.373000000000005</v>
      </c>
      <c r="M77" s="44">
        <v>1</v>
      </c>
      <c r="N77" s="44">
        <v>1</v>
      </c>
      <c r="O77" s="44">
        <v>4</v>
      </c>
    </row>
  </sheetData>
  <mergeCells count="11">
    <mergeCell ref="A1:C1"/>
    <mergeCell ref="A3:G3"/>
    <mergeCell ref="A4:G4"/>
    <mergeCell ref="A5:G5"/>
    <mergeCell ref="D7:E7"/>
    <mergeCell ref="B69:K69"/>
    <mergeCell ref="L69:O69"/>
    <mergeCell ref="B58:K58"/>
    <mergeCell ref="L58:O58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44" workbookViewId="0">
      <selection activeCell="H78" sqref="H78"/>
    </sheetView>
  </sheetViews>
  <sheetFormatPr defaultRowHeight="15" x14ac:dyDescent="0.25"/>
  <cols>
    <col min="1" max="1" width="10.5703125" customWidth="1"/>
    <col min="2" max="2" width="7.7109375" customWidth="1"/>
    <col min="3" max="3" width="19.28515625" bestFit="1" customWidth="1"/>
    <col min="4" max="4" width="5.42578125" customWidth="1"/>
    <col min="5" max="5" width="7.7109375" customWidth="1"/>
    <col min="6" max="6" width="11.140625" customWidth="1"/>
    <col min="7" max="7" width="6.85546875" customWidth="1"/>
    <col min="9" max="9" width="5.85546875" customWidth="1"/>
    <col min="10" max="11" width="7.140625" bestFit="1" customWidth="1"/>
    <col min="12" max="12" width="8" bestFit="1" customWidth="1"/>
    <col min="13" max="13" width="5.140625" customWidth="1"/>
    <col min="14" max="14" width="3.7109375" customWidth="1"/>
    <col min="15" max="15" width="5" customWidth="1"/>
  </cols>
  <sheetData>
    <row r="1" spans="1:7" ht="23.25" x14ac:dyDescent="0.25">
      <c r="A1" s="141">
        <f ca="1">NOW()</f>
        <v>45423.487400810183</v>
      </c>
      <c r="B1" s="141"/>
      <c r="C1" s="141"/>
      <c r="D1" s="17"/>
      <c r="E1" s="20"/>
      <c r="F1" s="21" t="s">
        <v>48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/>
      <c r="B4" s="137"/>
      <c r="C4" s="137"/>
      <c r="D4" s="137"/>
      <c r="E4" s="137"/>
      <c r="F4" s="139"/>
      <c r="G4" s="139"/>
    </row>
    <row r="5" spans="1:7" ht="18.75" x14ac:dyDescent="0.25">
      <c r="A5" s="137" t="s">
        <v>78</v>
      </c>
      <c r="B5" s="137"/>
      <c r="C5" s="137"/>
      <c r="D5" s="137"/>
      <c r="E5" s="137"/>
      <c r="F5" s="139"/>
      <c r="G5" s="139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50</v>
      </c>
      <c r="D7" s="142" t="s">
        <v>51</v>
      </c>
      <c r="E7" s="142"/>
      <c r="F7" s="19" t="s">
        <v>52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96</v>
      </c>
      <c r="D10" s="17"/>
      <c r="E10" s="1">
        <v>75</v>
      </c>
      <c r="F10" s="20"/>
      <c r="G10" s="20"/>
    </row>
    <row r="11" spans="1:7" x14ac:dyDescent="0.25">
      <c r="A11" s="17"/>
      <c r="B11" s="17">
        <v>2</v>
      </c>
      <c r="C11" t="s">
        <v>10</v>
      </c>
      <c r="D11" s="17"/>
      <c r="E11" s="1">
        <v>70</v>
      </c>
      <c r="F11" s="20"/>
      <c r="G11" s="20"/>
    </row>
    <row r="12" spans="1:7" x14ac:dyDescent="0.25">
      <c r="A12" s="17"/>
      <c r="B12" s="17">
        <v>3</v>
      </c>
      <c r="C12" t="s">
        <v>8</v>
      </c>
      <c r="D12" s="17"/>
      <c r="E12" s="1">
        <v>65</v>
      </c>
      <c r="F12" s="20"/>
      <c r="G12" s="20"/>
    </row>
    <row r="13" spans="1:7" x14ac:dyDescent="0.25">
      <c r="A13" s="17"/>
      <c r="B13" s="17">
        <v>4</v>
      </c>
      <c r="C13" t="s">
        <v>33</v>
      </c>
      <c r="D13" s="17"/>
      <c r="E13" s="1">
        <v>56</v>
      </c>
      <c r="F13" s="20"/>
      <c r="G13" s="20"/>
    </row>
    <row r="14" spans="1:7" x14ac:dyDescent="0.25">
      <c r="A14" s="17"/>
      <c r="B14" s="17">
        <v>5</v>
      </c>
      <c r="C14" t="s">
        <v>9</v>
      </c>
      <c r="D14" s="17"/>
      <c r="E14" s="1">
        <v>56</v>
      </c>
      <c r="F14" s="20"/>
      <c r="G14" s="20"/>
    </row>
    <row r="15" spans="1:7" x14ac:dyDescent="0.25">
      <c r="A15" s="17"/>
      <c r="B15" s="17">
        <v>6</v>
      </c>
      <c r="C15" t="s">
        <v>122</v>
      </c>
      <c r="D15" s="1"/>
      <c r="E15" s="1">
        <v>53</v>
      </c>
      <c r="F15" s="20"/>
      <c r="G15" s="20"/>
    </row>
    <row r="16" spans="1:7" x14ac:dyDescent="0.25">
      <c r="A16" s="17"/>
      <c r="B16" s="17">
        <v>7</v>
      </c>
      <c r="C16" t="s">
        <v>14</v>
      </c>
      <c r="D16" s="17"/>
      <c r="E16" s="1">
        <v>50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za 13 apr</v>
      </c>
      <c r="B20" s="17">
        <v>1</v>
      </c>
      <c r="C20" t="str">
        <f>C10</f>
        <v>Kramer, Ray</v>
      </c>
      <c r="D20" s="26" t="s">
        <v>77</v>
      </c>
      <c r="E20" s="17">
        <v>2</v>
      </c>
      <c r="F20" t="str">
        <f>C11</f>
        <v>Witteman, Piet</v>
      </c>
      <c r="G20" s="20"/>
    </row>
    <row r="21" spans="1:7" x14ac:dyDescent="0.25">
      <c r="A21" s="17"/>
      <c r="B21" s="17">
        <v>3</v>
      </c>
      <c r="C21" t="str">
        <f>C12</f>
        <v>Jagt, Peter v.d.</v>
      </c>
      <c r="D21" s="26" t="s">
        <v>77</v>
      </c>
      <c r="E21" s="17">
        <v>4</v>
      </c>
      <c r="F21" t="str">
        <f>C13</f>
        <v>Groen in't Wout, Cor</v>
      </c>
      <c r="G21" s="20"/>
    </row>
    <row r="22" spans="1:7" x14ac:dyDescent="0.25">
      <c r="A22" s="17"/>
      <c r="B22" s="17">
        <v>5</v>
      </c>
      <c r="C22" t="str">
        <f>C14</f>
        <v>Bader, Peter</v>
      </c>
      <c r="D22" s="26" t="s">
        <v>77</v>
      </c>
      <c r="E22" s="17">
        <v>6</v>
      </c>
      <c r="F22" t="str">
        <f>C15</f>
        <v>Emmerik, Ruud van</v>
      </c>
      <c r="G22" s="20"/>
    </row>
    <row r="23" spans="1:7" x14ac:dyDescent="0.25">
      <c r="A23" s="17"/>
      <c r="B23" s="17">
        <v>7</v>
      </c>
      <c r="C23" t="str">
        <f>C16</f>
        <v>Mulder, Rob</v>
      </c>
      <c r="D23" s="26" t="s">
        <v>77</v>
      </c>
      <c r="E23" s="17">
        <v>1</v>
      </c>
      <c r="F23" t="str">
        <f>C10</f>
        <v>Kramer, Ray</v>
      </c>
      <c r="G23" s="20"/>
    </row>
    <row r="24" spans="1:7" x14ac:dyDescent="0.25">
      <c r="A24" s="17"/>
      <c r="B24" s="17">
        <v>2</v>
      </c>
      <c r="C24" t="str">
        <f>C11</f>
        <v>Witteman, Piet</v>
      </c>
      <c r="D24" s="26" t="s">
        <v>77</v>
      </c>
      <c r="E24" s="17">
        <v>3</v>
      </c>
      <c r="F24" t="str">
        <f>C12</f>
        <v>Jagt, Peter v.d.</v>
      </c>
      <c r="G24" s="20"/>
    </row>
    <row r="25" spans="1:7" x14ac:dyDescent="0.25">
      <c r="A25" s="17"/>
      <c r="B25" s="17">
        <v>4</v>
      </c>
      <c r="C25" t="str">
        <f>C13</f>
        <v>Groen in't Wout, Cor</v>
      </c>
      <c r="D25" s="26" t="s">
        <v>77</v>
      </c>
      <c r="E25" s="17">
        <v>5</v>
      </c>
      <c r="F25" t="str">
        <f>C14</f>
        <v>Bader, Peter</v>
      </c>
      <c r="G25" s="20"/>
    </row>
    <row r="26" spans="1:7" x14ac:dyDescent="0.25">
      <c r="A26" s="17"/>
      <c r="B26" s="17">
        <v>6</v>
      </c>
      <c r="C26" t="str">
        <f>C15</f>
        <v>Emmerik, Ruud van</v>
      </c>
      <c r="D26" s="26" t="s">
        <v>77</v>
      </c>
      <c r="E26" s="17">
        <v>7</v>
      </c>
      <c r="F26" t="str">
        <f>C16</f>
        <v>Mulder, Rob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za 20 apr</v>
      </c>
      <c r="B29" s="17">
        <v>5</v>
      </c>
      <c r="C29" t="str">
        <f>C14</f>
        <v>Bader, Peter</v>
      </c>
      <c r="D29" s="26" t="s">
        <v>77</v>
      </c>
      <c r="E29" s="17">
        <v>7</v>
      </c>
      <c r="F29" t="str">
        <f>C16</f>
        <v>Mulder, Rob</v>
      </c>
      <c r="G29" s="20"/>
    </row>
    <row r="30" spans="1:7" x14ac:dyDescent="0.25">
      <c r="A30" s="17"/>
      <c r="B30" s="17">
        <v>4</v>
      </c>
      <c r="C30" t="str">
        <f>C13</f>
        <v>Groen in't Wout, Cor</v>
      </c>
      <c r="D30" s="26" t="s">
        <v>77</v>
      </c>
      <c r="E30" s="17">
        <v>6</v>
      </c>
      <c r="F30" t="str">
        <f>C15</f>
        <v>Emmerik, Ruud van</v>
      </c>
      <c r="G30" s="20"/>
    </row>
    <row r="31" spans="1:7" x14ac:dyDescent="0.25">
      <c r="A31" s="17"/>
      <c r="B31" s="17">
        <v>1</v>
      </c>
      <c r="C31" t="str">
        <f>C10</f>
        <v>Kramer, Ray</v>
      </c>
      <c r="D31" s="26" t="s">
        <v>77</v>
      </c>
      <c r="E31" s="17">
        <v>3</v>
      </c>
      <c r="F31" t="str">
        <f>C12</f>
        <v>Jagt, Peter v.d.</v>
      </c>
      <c r="G31" s="20"/>
    </row>
    <row r="32" spans="1:7" x14ac:dyDescent="0.25">
      <c r="A32" s="17"/>
      <c r="B32" s="17">
        <v>2</v>
      </c>
      <c r="C32" t="str">
        <f>C11</f>
        <v>Witteman, Piet</v>
      </c>
      <c r="D32" s="26" t="s">
        <v>77</v>
      </c>
      <c r="E32" s="17">
        <v>7</v>
      </c>
      <c r="F32" t="str">
        <f>C16</f>
        <v>Mulder, Rob</v>
      </c>
      <c r="G32" s="20"/>
    </row>
    <row r="33" spans="1:15" x14ac:dyDescent="0.25">
      <c r="A33" s="17"/>
      <c r="B33" s="17">
        <v>3</v>
      </c>
      <c r="C33" t="str">
        <f>C12</f>
        <v>Jagt, Peter v.d.</v>
      </c>
      <c r="D33" s="26" t="s">
        <v>77</v>
      </c>
      <c r="E33" s="17">
        <v>5</v>
      </c>
      <c r="F33" t="str">
        <f>C14</f>
        <v>Bader, Peter</v>
      </c>
      <c r="G33" s="20"/>
    </row>
    <row r="34" spans="1:15" x14ac:dyDescent="0.25">
      <c r="A34" s="17"/>
      <c r="B34" s="17">
        <v>1</v>
      </c>
      <c r="C34" t="str">
        <f>C10</f>
        <v>Kramer, Ray</v>
      </c>
      <c r="D34" s="26" t="s">
        <v>77</v>
      </c>
      <c r="E34" s="17">
        <v>4</v>
      </c>
      <c r="F34" t="str">
        <f>C13</f>
        <v>Groen in't Wout, Cor</v>
      </c>
      <c r="G34" s="20"/>
    </row>
    <row r="35" spans="1:15" x14ac:dyDescent="0.25">
      <c r="A35" s="17"/>
      <c r="B35" s="17">
        <v>2</v>
      </c>
      <c r="C35" t="str">
        <f>C11</f>
        <v>Witteman, Piet</v>
      </c>
      <c r="D35" s="26" t="s">
        <v>77</v>
      </c>
      <c r="E35" s="17">
        <v>6</v>
      </c>
      <c r="F35" t="str">
        <f>C15</f>
        <v>Emmerik, Ruud van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za 4 mei</v>
      </c>
      <c r="B38" s="17">
        <v>1</v>
      </c>
      <c r="C38" t="str">
        <f>C10</f>
        <v>Kramer, Ray</v>
      </c>
      <c r="D38" s="26" t="s">
        <v>77</v>
      </c>
      <c r="E38" s="17">
        <v>6</v>
      </c>
      <c r="F38" t="str">
        <f>C15</f>
        <v>Emmerik, Ruud van</v>
      </c>
      <c r="G38" s="20"/>
    </row>
    <row r="39" spans="1:15" x14ac:dyDescent="0.25">
      <c r="A39" s="17"/>
      <c r="B39" s="17">
        <v>2</v>
      </c>
      <c r="C39" t="str">
        <f>C11</f>
        <v>Witteman, Piet</v>
      </c>
      <c r="D39" s="26" t="s">
        <v>77</v>
      </c>
      <c r="E39" s="17">
        <v>5</v>
      </c>
      <c r="F39" t="str">
        <f>C14</f>
        <v>Bader, Peter</v>
      </c>
      <c r="G39" s="20"/>
    </row>
    <row r="40" spans="1:15" x14ac:dyDescent="0.25">
      <c r="A40" s="17"/>
      <c r="B40" s="17">
        <v>4</v>
      </c>
      <c r="C40" t="str">
        <f>C13</f>
        <v>Groen in't Wout, Cor</v>
      </c>
      <c r="D40" s="26" t="s">
        <v>77</v>
      </c>
      <c r="E40" s="28">
        <v>7</v>
      </c>
      <c r="F40" t="str">
        <f>C16</f>
        <v>Mulder, Rob</v>
      </c>
      <c r="G40" s="20"/>
    </row>
    <row r="41" spans="1:15" x14ac:dyDescent="0.25">
      <c r="A41" s="17"/>
      <c r="B41" s="17">
        <v>3</v>
      </c>
      <c r="C41" t="str">
        <f>C12</f>
        <v>Jagt, Peter v.d.</v>
      </c>
      <c r="D41" s="26" t="s">
        <v>77</v>
      </c>
      <c r="E41" s="17">
        <v>6</v>
      </c>
      <c r="F41" t="str">
        <f>C15</f>
        <v>Emmerik, Ruud van</v>
      </c>
      <c r="G41" s="20"/>
    </row>
    <row r="42" spans="1:15" x14ac:dyDescent="0.25">
      <c r="A42" s="17"/>
      <c r="B42" s="17">
        <v>1</v>
      </c>
      <c r="C42" t="str">
        <f>C10</f>
        <v>Kramer, Ray</v>
      </c>
      <c r="D42" s="26" t="s">
        <v>77</v>
      </c>
      <c r="E42" s="17">
        <v>5</v>
      </c>
      <c r="F42" t="str">
        <f>C14</f>
        <v>Bader, Peter</v>
      </c>
      <c r="G42" s="20"/>
    </row>
    <row r="43" spans="1:15" x14ac:dyDescent="0.25">
      <c r="A43" s="17"/>
      <c r="B43" s="17">
        <v>2</v>
      </c>
      <c r="C43" t="str">
        <f>C11</f>
        <v>Witteman, Piet</v>
      </c>
      <c r="D43" s="26" t="s">
        <v>77</v>
      </c>
      <c r="E43" s="17">
        <v>4</v>
      </c>
      <c r="F43" t="str">
        <f>C13</f>
        <v>Groen in't Wout, Cor</v>
      </c>
      <c r="G43" s="20"/>
    </row>
    <row r="44" spans="1:15" x14ac:dyDescent="0.25">
      <c r="A44" s="17"/>
      <c r="B44" s="17">
        <v>3</v>
      </c>
      <c r="C44" t="str">
        <f>C12</f>
        <v>Jagt, Peter v.d.</v>
      </c>
      <c r="D44" s="26" t="s">
        <v>77</v>
      </c>
      <c r="E44" s="17">
        <v>7</v>
      </c>
      <c r="F44" t="str">
        <f>C16</f>
        <v>Mulder, Rob</v>
      </c>
      <c r="G44" s="20"/>
    </row>
    <row r="45" spans="1:15" x14ac:dyDescent="0.25">
      <c r="A45" s="1"/>
      <c r="D45" s="1"/>
    </row>
    <row r="47" spans="1:15" ht="17.25" x14ac:dyDescent="0.25">
      <c r="B47" s="122" t="s">
        <v>48</v>
      </c>
      <c r="C47" s="123"/>
      <c r="D47" s="123"/>
      <c r="E47" s="123"/>
      <c r="F47" s="123"/>
      <c r="G47" s="123"/>
      <c r="H47" s="123"/>
      <c r="I47" s="123"/>
      <c r="J47" s="123"/>
      <c r="K47" s="124"/>
      <c r="L47" s="125">
        <v>45395</v>
      </c>
      <c r="M47" s="126"/>
      <c r="N47" s="126"/>
      <c r="O47" s="146"/>
    </row>
    <row r="48" spans="1:15" x14ac:dyDescent="0.25">
      <c r="B48" s="50" t="s">
        <v>102</v>
      </c>
      <c r="C48" s="51" t="s">
        <v>103</v>
      </c>
      <c r="D48" s="50" t="s">
        <v>104</v>
      </c>
      <c r="E48" s="50" t="s">
        <v>105</v>
      </c>
      <c r="F48" s="50" t="s">
        <v>76</v>
      </c>
      <c r="G48" s="50" t="s">
        <v>106</v>
      </c>
      <c r="H48" s="50" t="s">
        <v>107</v>
      </c>
      <c r="I48" s="50" t="s">
        <v>108</v>
      </c>
      <c r="J48" s="50" t="s">
        <v>109</v>
      </c>
      <c r="K48" s="50" t="s">
        <v>110</v>
      </c>
      <c r="L48" s="50" t="s">
        <v>111</v>
      </c>
      <c r="M48" s="50" t="s">
        <v>112</v>
      </c>
      <c r="N48" s="58" t="s">
        <v>113</v>
      </c>
      <c r="O48" s="60" t="s">
        <v>114</v>
      </c>
    </row>
    <row r="49" spans="2:15" x14ac:dyDescent="0.25">
      <c r="B49" s="44">
        <v>1</v>
      </c>
      <c r="C49" s="43" t="s">
        <v>96</v>
      </c>
      <c r="D49" s="44">
        <v>2</v>
      </c>
      <c r="E49" s="44">
        <v>4</v>
      </c>
      <c r="F49" s="44">
        <v>150</v>
      </c>
      <c r="G49" s="44">
        <v>41</v>
      </c>
      <c r="H49" s="45">
        <v>3.6579999999999999</v>
      </c>
      <c r="I49" s="44">
        <v>19</v>
      </c>
      <c r="J49" s="45">
        <v>3.9470000000000001</v>
      </c>
      <c r="K49" s="46">
        <v>100</v>
      </c>
      <c r="L49" s="46">
        <v>145.75700000000001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9</v>
      </c>
      <c r="D50" s="44">
        <v>2</v>
      </c>
      <c r="E50" s="44">
        <v>2</v>
      </c>
      <c r="F50" s="44">
        <v>98</v>
      </c>
      <c r="G50" s="44">
        <v>46</v>
      </c>
      <c r="H50" s="45">
        <v>2.13</v>
      </c>
      <c r="I50" s="44">
        <v>11</v>
      </c>
      <c r="J50" s="45">
        <v>2.6659999999999999</v>
      </c>
      <c r="K50" s="46">
        <v>87.5</v>
      </c>
      <c r="L50" s="46">
        <v>124.657</v>
      </c>
      <c r="M50" s="44">
        <v>1</v>
      </c>
      <c r="N50" s="44">
        <v>0</v>
      </c>
      <c r="O50" s="44">
        <v>1</v>
      </c>
    </row>
    <row r="51" spans="2:15" x14ac:dyDescent="0.25">
      <c r="B51" s="44">
        <v>3</v>
      </c>
      <c r="C51" s="43" t="s">
        <v>10</v>
      </c>
      <c r="D51" s="44">
        <v>2</v>
      </c>
      <c r="E51" s="44">
        <v>2</v>
      </c>
      <c r="F51" s="44">
        <v>107</v>
      </c>
      <c r="G51" s="44">
        <v>39</v>
      </c>
      <c r="H51" s="45">
        <v>2.7429999999999999</v>
      </c>
      <c r="I51" s="44">
        <v>18</v>
      </c>
      <c r="J51" s="45">
        <v>3.5</v>
      </c>
      <c r="K51" s="46">
        <v>76.427999999999997</v>
      </c>
      <c r="L51" s="46">
        <v>118.565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14</v>
      </c>
      <c r="D52" s="44">
        <v>2</v>
      </c>
      <c r="E52" s="44">
        <v>2</v>
      </c>
      <c r="F52" s="44">
        <v>98</v>
      </c>
      <c r="G52" s="44">
        <v>62</v>
      </c>
      <c r="H52" s="45">
        <v>1.58</v>
      </c>
      <c r="I52" s="44">
        <v>7</v>
      </c>
      <c r="J52" s="45">
        <v>1.25</v>
      </c>
      <c r="K52" s="46">
        <v>98</v>
      </c>
      <c r="L52" s="46">
        <v>105.373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33</v>
      </c>
      <c r="D53" s="44">
        <v>2</v>
      </c>
      <c r="E53" s="44">
        <v>2</v>
      </c>
      <c r="F53" s="44">
        <v>84</v>
      </c>
      <c r="G53" s="44">
        <v>48</v>
      </c>
      <c r="H53" s="45">
        <v>1.75</v>
      </c>
      <c r="I53" s="44">
        <v>10</v>
      </c>
      <c r="J53" s="45">
        <v>2.0739999999999998</v>
      </c>
      <c r="K53" s="46">
        <v>75</v>
      </c>
      <c r="L53" s="46">
        <v>99.941999999999993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133</v>
      </c>
      <c r="D54" s="44">
        <v>2</v>
      </c>
      <c r="E54" s="44">
        <v>2</v>
      </c>
      <c r="F54" s="44">
        <v>91</v>
      </c>
      <c r="G54" s="44">
        <v>65</v>
      </c>
      <c r="H54" s="45">
        <v>1.4</v>
      </c>
      <c r="I54" s="44">
        <v>11</v>
      </c>
      <c r="J54" s="45">
        <v>2.12</v>
      </c>
      <c r="K54" s="46">
        <v>85.849000000000004</v>
      </c>
      <c r="L54" s="46">
        <v>82.644000000000005</v>
      </c>
      <c r="M54" s="44">
        <v>1</v>
      </c>
      <c r="N54" s="44">
        <v>0</v>
      </c>
      <c r="O54" s="44">
        <v>1</v>
      </c>
    </row>
    <row r="55" spans="2:15" x14ac:dyDescent="0.25">
      <c r="B55" s="44">
        <v>7</v>
      </c>
      <c r="C55" s="43" t="s">
        <v>134</v>
      </c>
      <c r="D55" s="44">
        <v>2</v>
      </c>
      <c r="E55" s="44">
        <v>0</v>
      </c>
      <c r="F55" s="44">
        <v>109</v>
      </c>
      <c r="G55" s="44">
        <v>47</v>
      </c>
      <c r="H55" s="45">
        <v>2.319</v>
      </c>
      <c r="I55" s="44">
        <v>19</v>
      </c>
      <c r="J55" s="45">
        <v>0</v>
      </c>
      <c r="K55" s="46">
        <v>83.846000000000004</v>
      </c>
      <c r="L55" s="46">
        <v>115.955</v>
      </c>
      <c r="M55" s="44">
        <v>0</v>
      </c>
      <c r="N55" s="44">
        <v>0</v>
      </c>
      <c r="O55" s="44">
        <v>2</v>
      </c>
    </row>
    <row r="58" spans="2:15" ht="17.25" x14ac:dyDescent="0.25">
      <c r="B58" s="112" t="s">
        <v>146</v>
      </c>
      <c r="C58" s="113"/>
      <c r="D58" s="113"/>
      <c r="E58" s="113"/>
      <c r="F58" s="113"/>
      <c r="G58" s="113"/>
      <c r="H58" s="113"/>
      <c r="I58" s="113"/>
      <c r="J58" s="113"/>
      <c r="K58" s="131"/>
      <c r="L58" s="114">
        <v>45402</v>
      </c>
      <c r="M58" s="115"/>
      <c r="N58" s="115"/>
      <c r="O58" s="132"/>
    </row>
    <row r="59" spans="2:15" x14ac:dyDescent="0.25">
      <c r="B59" s="40" t="s">
        <v>102</v>
      </c>
      <c r="C59" s="41" t="s">
        <v>103</v>
      </c>
      <c r="D59" s="40" t="s">
        <v>104</v>
      </c>
      <c r="E59" s="40" t="s">
        <v>105</v>
      </c>
      <c r="F59" s="40" t="s">
        <v>76</v>
      </c>
      <c r="G59" s="40" t="s">
        <v>106</v>
      </c>
      <c r="H59" s="40" t="s">
        <v>107</v>
      </c>
      <c r="I59" s="40" t="s">
        <v>108</v>
      </c>
      <c r="J59" s="40" t="s">
        <v>109</v>
      </c>
      <c r="K59" s="40" t="s">
        <v>110</v>
      </c>
      <c r="L59" s="40" t="s">
        <v>111</v>
      </c>
      <c r="M59" s="40" t="s">
        <v>112</v>
      </c>
      <c r="N59" s="40" t="s">
        <v>113</v>
      </c>
      <c r="O59" s="40" t="s">
        <v>114</v>
      </c>
    </row>
    <row r="60" spans="2:15" x14ac:dyDescent="0.25">
      <c r="B60" s="44">
        <v>1</v>
      </c>
      <c r="C60" s="43" t="s">
        <v>96</v>
      </c>
      <c r="D60" s="44">
        <v>4</v>
      </c>
      <c r="E60" s="44">
        <v>6</v>
      </c>
      <c r="F60" s="44">
        <v>295</v>
      </c>
      <c r="G60" s="44">
        <v>90</v>
      </c>
      <c r="H60" s="44">
        <v>3.2770000000000001</v>
      </c>
      <c r="I60" s="44">
        <v>19</v>
      </c>
      <c r="J60" s="45">
        <v>3.9470000000000001</v>
      </c>
      <c r="K60" s="46">
        <v>98.332999999999998</v>
      </c>
      <c r="L60" s="46">
        <v>130.589</v>
      </c>
      <c r="M60" s="44">
        <v>3</v>
      </c>
      <c r="N60" s="44">
        <v>0</v>
      </c>
      <c r="O60" s="44">
        <v>1</v>
      </c>
    </row>
    <row r="61" spans="2:15" x14ac:dyDescent="0.25">
      <c r="B61" s="44">
        <v>2</v>
      </c>
      <c r="C61" s="43" t="s">
        <v>33</v>
      </c>
      <c r="D61" s="44">
        <v>4</v>
      </c>
      <c r="E61" s="44">
        <v>6</v>
      </c>
      <c r="F61" s="44">
        <v>196</v>
      </c>
      <c r="G61" s="44">
        <v>109</v>
      </c>
      <c r="H61" s="44">
        <v>1.798</v>
      </c>
      <c r="I61" s="44">
        <v>16</v>
      </c>
      <c r="J61" s="45">
        <v>2.3330000000000002</v>
      </c>
      <c r="K61" s="46">
        <v>87.5</v>
      </c>
      <c r="L61" s="46">
        <v>102.69499999999999</v>
      </c>
      <c r="M61" s="44">
        <v>3</v>
      </c>
      <c r="N61" s="44">
        <v>0</v>
      </c>
      <c r="O61" s="44">
        <v>1</v>
      </c>
    </row>
    <row r="62" spans="2:15" x14ac:dyDescent="0.25">
      <c r="B62" s="44">
        <v>3</v>
      </c>
      <c r="C62" s="43" t="s">
        <v>14</v>
      </c>
      <c r="D62" s="44">
        <v>4</v>
      </c>
      <c r="E62" s="44">
        <v>5</v>
      </c>
      <c r="F62" s="44">
        <v>198</v>
      </c>
      <c r="G62" s="44">
        <v>126</v>
      </c>
      <c r="H62" s="45">
        <v>1.571</v>
      </c>
      <c r="I62" s="44">
        <v>9</v>
      </c>
      <c r="J62" s="45">
        <v>1.7849999999999999</v>
      </c>
      <c r="K62" s="46">
        <v>99</v>
      </c>
      <c r="L62" s="46">
        <v>104.76</v>
      </c>
      <c r="M62" s="44">
        <v>2</v>
      </c>
      <c r="N62" s="44">
        <v>1</v>
      </c>
      <c r="O62" s="44">
        <v>1</v>
      </c>
    </row>
    <row r="63" spans="2:15" x14ac:dyDescent="0.25">
      <c r="B63" s="44">
        <v>4</v>
      </c>
      <c r="C63" s="43" t="s">
        <v>9</v>
      </c>
      <c r="D63" s="44">
        <v>4</v>
      </c>
      <c r="E63" s="44">
        <v>4</v>
      </c>
      <c r="F63" s="44">
        <v>207</v>
      </c>
      <c r="G63" s="44">
        <v>111</v>
      </c>
      <c r="H63" s="44">
        <v>1.8640000000000001</v>
      </c>
      <c r="I63" s="44">
        <v>12</v>
      </c>
      <c r="J63" s="45">
        <v>2.6659999999999999</v>
      </c>
      <c r="K63" s="46">
        <v>92.41</v>
      </c>
      <c r="L63" s="46">
        <v>109.122</v>
      </c>
      <c r="M63" s="44">
        <v>2</v>
      </c>
      <c r="N63" s="44">
        <v>0</v>
      </c>
      <c r="O63" s="44">
        <v>2</v>
      </c>
    </row>
    <row r="64" spans="2:15" x14ac:dyDescent="0.25">
      <c r="B64" s="44">
        <v>5</v>
      </c>
      <c r="C64" s="43" t="s">
        <v>133</v>
      </c>
      <c r="D64" s="44">
        <v>4</v>
      </c>
      <c r="E64" s="44">
        <v>4</v>
      </c>
      <c r="F64" s="44">
        <v>189</v>
      </c>
      <c r="G64" s="44">
        <v>122</v>
      </c>
      <c r="H64" s="44">
        <v>1.5489999999999999</v>
      </c>
      <c r="I64" s="44">
        <v>11</v>
      </c>
      <c r="J64" s="45">
        <v>2.65</v>
      </c>
      <c r="K64" s="46">
        <v>89.15</v>
      </c>
      <c r="L64" s="46">
        <v>91.451999999999998</v>
      </c>
      <c r="M64" s="44">
        <v>2</v>
      </c>
      <c r="N64" s="44">
        <v>0</v>
      </c>
      <c r="O64" s="44">
        <v>2</v>
      </c>
    </row>
    <row r="65" spans="2:15" x14ac:dyDescent="0.25">
      <c r="B65" s="44">
        <v>6</v>
      </c>
      <c r="C65" s="43" t="s">
        <v>10</v>
      </c>
      <c r="D65" s="44">
        <v>4</v>
      </c>
      <c r="E65" s="44">
        <v>3</v>
      </c>
      <c r="F65" s="44">
        <v>235</v>
      </c>
      <c r="G65" s="44">
        <v>87</v>
      </c>
      <c r="H65" s="44">
        <v>2.7010000000000001</v>
      </c>
      <c r="I65" s="44">
        <v>20</v>
      </c>
      <c r="J65" s="45">
        <v>3.5</v>
      </c>
      <c r="K65" s="46">
        <v>83.927999999999997</v>
      </c>
      <c r="L65" s="46">
        <v>116.72799999999999</v>
      </c>
      <c r="M65" s="44">
        <v>1</v>
      </c>
      <c r="N65" s="44">
        <v>1</v>
      </c>
      <c r="O65" s="44">
        <v>2</v>
      </c>
    </row>
    <row r="66" spans="2:15" x14ac:dyDescent="0.25">
      <c r="B66" s="44">
        <v>7</v>
      </c>
      <c r="C66" s="43" t="s">
        <v>134</v>
      </c>
      <c r="D66" s="44">
        <v>4</v>
      </c>
      <c r="E66" s="44">
        <v>0</v>
      </c>
      <c r="F66" s="44">
        <v>199</v>
      </c>
      <c r="G66" s="44">
        <v>101</v>
      </c>
      <c r="H66" s="45">
        <v>1.97</v>
      </c>
      <c r="I66" s="44">
        <v>19</v>
      </c>
      <c r="J66" s="45">
        <v>0</v>
      </c>
      <c r="K66" s="46">
        <v>76.537999999999997</v>
      </c>
      <c r="L66" s="46">
        <v>98.515000000000001</v>
      </c>
      <c r="M66" s="44">
        <v>0</v>
      </c>
      <c r="N66" s="44">
        <v>0</v>
      </c>
      <c r="O66" s="44">
        <v>4</v>
      </c>
    </row>
    <row r="69" spans="2:15" ht="17.25" x14ac:dyDescent="0.25">
      <c r="B69" s="122" t="s">
        <v>48</v>
      </c>
      <c r="C69" s="123"/>
      <c r="D69" s="123"/>
      <c r="E69" s="123"/>
      <c r="F69" s="123"/>
      <c r="G69" s="123"/>
      <c r="H69" s="123"/>
      <c r="I69" s="123"/>
      <c r="J69" s="123"/>
      <c r="K69" s="124"/>
      <c r="L69" s="125">
        <v>45416</v>
      </c>
      <c r="M69" s="126"/>
      <c r="N69" s="126"/>
      <c r="O69" s="127"/>
    </row>
    <row r="70" spans="2:15" x14ac:dyDescent="0.25">
      <c r="B70" s="50" t="s">
        <v>102</v>
      </c>
      <c r="C70" s="51" t="s">
        <v>103</v>
      </c>
      <c r="D70" s="50" t="s">
        <v>104</v>
      </c>
      <c r="E70" s="50" t="s">
        <v>105</v>
      </c>
      <c r="F70" s="50" t="s">
        <v>76</v>
      </c>
      <c r="G70" s="50" t="s">
        <v>106</v>
      </c>
      <c r="H70" s="50" t="s">
        <v>107</v>
      </c>
      <c r="I70" s="50" t="s">
        <v>108</v>
      </c>
      <c r="J70" s="50" t="s">
        <v>109</v>
      </c>
      <c r="K70" s="50" t="s">
        <v>110</v>
      </c>
      <c r="L70" s="50" t="s">
        <v>111</v>
      </c>
      <c r="M70" s="50" t="s">
        <v>112</v>
      </c>
      <c r="N70" s="50" t="s">
        <v>113</v>
      </c>
      <c r="O70" s="50" t="s">
        <v>114</v>
      </c>
    </row>
    <row r="71" spans="2:15" x14ac:dyDescent="0.25">
      <c r="B71" s="42">
        <v>1</v>
      </c>
      <c r="C71" s="43" t="s">
        <v>33</v>
      </c>
      <c r="D71" s="44">
        <v>6</v>
      </c>
      <c r="E71" s="44">
        <v>10</v>
      </c>
      <c r="F71" s="44">
        <v>308</v>
      </c>
      <c r="G71" s="44">
        <v>159</v>
      </c>
      <c r="H71" s="45">
        <v>1.9370000000000001</v>
      </c>
      <c r="I71" s="44">
        <v>16</v>
      </c>
      <c r="J71" s="45">
        <v>2.3330000000000002</v>
      </c>
      <c r="K71" s="46">
        <v>91.665999999999997</v>
      </c>
      <c r="L71" s="46">
        <v>110.628</v>
      </c>
      <c r="M71" s="44">
        <v>5</v>
      </c>
      <c r="N71" s="44">
        <v>0</v>
      </c>
      <c r="O71" s="44">
        <v>1</v>
      </c>
    </row>
    <row r="72" spans="2:15" x14ac:dyDescent="0.25">
      <c r="B72" s="42">
        <v>2</v>
      </c>
      <c r="C72" s="43" t="s">
        <v>133</v>
      </c>
      <c r="D72" s="44">
        <v>6</v>
      </c>
      <c r="E72" s="44">
        <v>8</v>
      </c>
      <c r="F72" s="44">
        <v>295</v>
      </c>
      <c r="G72" s="44">
        <v>173</v>
      </c>
      <c r="H72" s="45">
        <v>1.7050000000000001</v>
      </c>
      <c r="I72" s="44">
        <v>11</v>
      </c>
      <c r="J72" s="45">
        <v>2.65</v>
      </c>
      <c r="K72" s="46">
        <v>92.766999999999996</v>
      </c>
      <c r="L72" s="46">
        <v>100.661</v>
      </c>
      <c r="M72" s="44">
        <v>4</v>
      </c>
      <c r="N72" s="44">
        <v>0</v>
      </c>
      <c r="O72" s="44">
        <v>2</v>
      </c>
    </row>
    <row r="73" spans="2:15" x14ac:dyDescent="0.25">
      <c r="B73" s="42">
        <v>3</v>
      </c>
      <c r="C73" s="43" t="s">
        <v>9</v>
      </c>
      <c r="D73" s="44">
        <v>6</v>
      </c>
      <c r="E73" s="44">
        <v>7</v>
      </c>
      <c r="F73" s="44">
        <v>319</v>
      </c>
      <c r="G73" s="44">
        <v>161</v>
      </c>
      <c r="H73" s="45">
        <v>1.9810000000000001</v>
      </c>
      <c r="I73" s="44">
        <v>12</v>
      </c>
      <c r="J73" s="45">
        <v>2.6659999999999999</v>
      </c>
      <c r="K73" s="46">
        <v>94.94</v>
      </c>
      <c r="L73" s="46">
        <v>115.93899999999999</v>
      </c>
      <c r="M73" s="44">
        <v>3</v>
      </c>
      <c r="N73" s="44">
        <v>1</v>
      </c>
      <c r="O73" s="44">
        <v>2</v>
      </c>
    </row>
    <row r="74" spans="2:15" x14ac:dyDescent="0.25">
      <c r="B74" s="42">
        <v>4</v>
      </c>
      <c r="C74" s="43" t="s">
        <v>96</v>
      </c>
      <c r="D74" s="44">
        <v>6</v>
      </c>
      <c r="E74" s="44">
        <v>6</v>
      </c>
      <c r="F74" s="44">
        <v>393</v>
      </c>
      <c r="G74" s="44">
        <v>135</v>
      </c>
      <c r="H74" s="45">
        <v>2.911</v>
      </c>
      <c r="I74" s="44">
        <v>19</v>
      </c>
      <c r="J74" s="45">
        <v>3.9470000000000001</v>
      </c>
      <c r="K74" s="46">
        <v>87.332999999999998</v>
      </c>
      <c r="L74" s="46">
        <v>115.98</v>
      </c>
      <c r="M74" s="44">
        <v>3</v>
      </c>
      <c r="N74" s="44">
        <v>0</v>
      </c>
      <c r="O74" s="44">
        <v>3</v>
      </c>
    </row>
    <row r="75" spans="2:15" x14ac:dyDescent="0.25">
      <c r="B75" s="42">
        <v>5</v>
      </c>
      <c r="C75" s="43" t="s">
        <v>14</v>
      </c>
      <c r="D75" s="44">
        <v>6</v>
      </c>
      <c r="E75" s="44">
        <v>5</v>
      </c>
      <c r="F75" s="44">
        <v>279</v>
      </c>
      <c r="G75" s="44">
        <v>175</v>
      </c>
      <c r="H75" s="45">
        <v>1.5940000000000001</v>
      </c>
      <c r="I75" s="44">
        <v>10</v>
      </c>
      <c r="J75" s="45">
        <v>1.7849999999999999</v>
      </c>
      <c r="K75" s="46">
        <v>93</v>
      </c>
      <c r="L75" s="46">
        <v>106.286</v>
      </c>
      <c r="M75" s="44">
        <v>2</v>
      </c>
      <c r="N75" s="44">
        <v>1</v>
      </c>
      <c r="O75" s="44">
        <v>3</v>
      </c>
    </row>
    <row r="76" spans="2:15" x14ac:dyDescent="0.25">
      <c r="B76" s="42">
        <v>6</v>
      </c>
      <c r="C76" s="43" t="s">
        <v>10</v>
      </c>
      <c r="D76" s="44">
        <v>6</v>
      </c>
      <c r="E76" s="44">
        <v>4</v>
      </c>
      <c r="F76" s="44">
        <v>353</v>
      </c>
      <c r="G76" s="44">
        <v>136</v>
      </c>
      <c r="H76" s="45">
        <v>2.5950000000000002</v>
      </c>
      <c r="I76" s="44">
        <v>20</v>
      </c>
      <c r="J76" s="45">
        <v>3.5</v>
      </c>
      <c r="K76" s="46">
        <v>84.046999999999997</v>
      </c>
      <c r="L76" s="46">
        <v>112.169</v>
      </c>
      <c r="M76" s="44">
        <v>1</v>
      </c>
      <c r="N76" s="44">
        <v>2</v>
      </c>
      <c r="O76" s="44">
        <v>3</v>
      </c>
    </row>
    <row r="77" spans="2:15" x14ac:dyDescent="0.25">
      <c r="B77" s="42">
        <v>7</v>
      </c>
      <c r="C77" s="43" t="s">
        <v>134</v>
      </c>
      <c r="D77" s="44">
        <v>6</v>
      </c>
      <c r="E77" s="44">
        <v>2</v>
      </c>
      <c r="F77" s="44">
        <v>306</v>
      </c>
      <c r="G77" s="44">
        <v>155</v>
      </c>
      <c r="H77" s="45">
        <v>1.974</v>
      </c>
      <c r="I77" s="44">
        <v>19</v>
      </c>
      <c r="J77" s="45">
        <v>2.8260000000000001</v>
      </c>
      <c r="K77" s="46">
        <v>78.460999999999999</v>
      </c>
      <c r="L77" s="46">
        <v>98.71</v>
      </c>
      <c r="M77" s="44">
        <v>1</v>
      </c>
      <c r="N77" s="44">
        <v>0</v>
      </c>
      <c r="O77" s="44">
        <v>5</v>
      </c>
    </row>
  </sheetData>
  <mergeCells count="11">
    <mergeCell ref="A1:C1"/>
    <mergeCell ref="A3:G3"/>
    <mergeCell ref="A4:G4"/>
    <mergeCell ref="A5:G5"/>
    <mergeCell ref="D7:E7"/>
    <mergeCell ref="B69:K69"/>
    <mergeCell ref="L69:O69"/>
    <mergeCell ref="B58:K58"/>
    <mergeCell ref="L58:O58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19" zoomScale="130" zoomScaleNormal="130" workbookViewId="0">
      <selection activeCell="B40" sqref="B40"/>
    </sheetView>
  </sheetViews>
  <sheetFormatPr defaultRowHeight="15" x14ac:dyDescent="0.25"/>
  <cols>
    <col min="1" max="1" width="10" style="1" customWidth="1"/>
    <col min="2" max="2" width="18.28515625" bestFit="1" customWidth="1"/>
    <col min="3" max="3" width="11.85546875" style="1" bestFit="1" customWidth="1"/>
    <col min="4" max="4" width="5.5703125" style="1" customWidth="1"/>
    <col min="5" max="5" width="4.5703125" style="1" customWidth="1"/>
    <col min="6" max="6" width="9.5703125" style="1" customWidth="1"/>
    <col min="7" max="7" width="19.28515625" bestFit="1" customWidth="1"/>
    <col min="8" max="8" width="6" bestFit="1" customWidth="1"/>
    <col min="9" max="9" width="6.5703125" customWidth="1"/>
  </cols>
  <sheetData>
    <row r="1" spans="1:9" x14ac:dyDescent="0.25">
      <c r="A1" s="100">
        <f ca="1">NOW()</f>
        <v>45423.487400810183</v>
      </c>
      <c r="B1" s="101"/>
    </row>
    <row r="2" spans="1:9" x14ac:dyDescent="0.25">
      <c r="A2" s="6"/>
      <c r="B2" s="7"/>
    </row>
    <row r="3" spans="1:9" x14ac:dyDescent="0.25">
      <c r="A3" s="6"/>
      <c r="B3" s="7"/>
    </row>
    <row r="4" spans="1:9" ht="26.25" x14ac:dyDescent="0.4">
      <c r="A4" s="102" t="s">
        <v>65</v>
      </c>
      <c r="B4" s="102"/>
      <c r="C4" s="102"/>
      <c r="D4" s="102"/>
      <c r="E4" s="102"/>
      <c r="F4" s="102"/>
      <c r="G4" s="102"/>
      <c r="H4" s="102"/>
      <c r="I4" s="102"/>
    </row>
    <row r="5" spans="1:9" ht="26.25" x14ac:dyDescent="0.4">
      <c r="A5" s="5"/>
      <c r="B5" s="5"/>
      <c r="C5" s="5"/>
      <c r="D5" s="5"/>
      <c r="E5" s="5"/>
      <c r="F5" s="5"/>
      <c r="G5" s="5"/>
      <c r="H5" s="5"/>
      <c r="I5" s="5"/>
    </row>
    <row r="6" spans="1:9" ht="26.25" x14ac:dyDescent="0.4">
      <c r="A6" s="5"/>
      <c r="B6" s="49" t="s">
        <v>123</v>
      </c>
      <c r="C6" s="9" t="s">
        <v>80</v>
      </c>
      <c r="D6" s="9" t="s">
        <v>81</v>
      </c>
      <c r="E6" s="5"/>
      <c r="F6" s="5"/>
      <c r="G6" s="49" t="s">
        <v>124</v>
      </c>
      <c r="H6" s="9" t="s">
        <v>80</v>
      </c>
      <c r="I6" s="9" t="s">
        <v>81</v>
      </c>
    </row>
    <row r="7" spans="1:9" x14ac:dyDescent="0.25">
      <c r="A7" s="9" t="s">
        <v>42</v>
      </c>
      <c r="B7" s="2" t="s">
        <v>6</v>
      </c>
      <c r="C7" s="3" t="s">
        <v>35</v>
      </c>
      <c r="D7" s="10">
        <v>198</v>
      </c>
      <c r="F7" s="9" t="s">
        <v>45</v>
      </c>
      <c r="G7" s="2" t="s">
        <v>95</v>
      </c>
      <c r="H7" s="4">
        <v>2.5529999999999999</v>
      </c>
      <c r="I7" s="3">
        <v>75</v>
      </c>
    </row>
    <row r="8" spans="1:9" x14ac:dyDescent="0.25">
      <c r="A8" s="1" t="s">
        <v>60</v>
      </c>
      <c r="B8" s="2" t="s">
        <v>31</v>
      </c>
      <c r="C8" s="3">
        <v>10.688000000000001</v>
      </c>
      <c r="D8" s="3">
        <v>200</v>
      </c>
      <c r="F8" s="1" t="s">
        <v>57</v>
      </c>
      <c r="G8" s="2" t="s">
        <v>17</v>
      </c>
      <c r="H8" s="4">
        <v>2.0659999999999998</v>
      </c>
      <c r="I8" s="3">
        <v>65</v>
      </c>
    </row>
    <row r="9" spans="1:9" x14ac:dyDescent="0.25">
      <c r="A9" s="1" t="s">
        <v>61</v>
      </c>
      <c r="B9" s="2" t="s">
        <v>26</v>
      </c>
      <c r="C9" s="3">
        <v>7.4630000000000001</v>
      </c>
      <c r="D9" s="3">
        <v>160</v>
      </c>
      <c r="F9" s="1" t="s">
        <v>58</v>
      </c>
      <c r="G9" s="2" t="s">
        <v>22</v>
      </c>
      <c r="H9" s="4">
        <v>1.86</v>
      </c>
      <c r="I9" s="3">
        <v>59</v>
      </c>
    </row>
    <row r="10" spans="1:9" x14ac:dyDescent="0.25">
      <c r="A10" s="1" t="s">
        <v>59</v>
      </c>
      <c r="B10" s="2" t="s">
        <v>30</v>
      </c>
      <c r="C10" s="3">
        <v>5.4059999999999997</v>
      </c>
      <c r="D10" s="3">
        <v>130</v>
      </c>
      <c r="F10" s="12" t="s">
        <v>62</v>
      </c>
      <c r="G10" s="2" t="s">
        <v>21</v>
      </c>
      <c r="H10" s="4">
        <v>1.6220000000000001</v>
      </c>
      <c r="I10" s="3">
        <v>53</v>
      </c>
    </row>
    <row r="11" spans="1:9" x14ac:dyDescent="0.25">
      <c r="A11" s="1" t="s">
        <v>83</v>
      </c>
      <c r="B11" s="2" t="s">
        <v>13</v>
      </c>
      <c r="C11" s="3">
        <v>3.9169999999999998</v>
      </c>
      <c r="D11" s="3">
        <v>100</v>
      </c>
      <c r="F11" s="1" t="s">
        <v>83</v>
      </c>
      <c r="G11" s="2" t="s">
        <v>0</v>
      </c>
      <c r="H11" s="4">
        <v>1.5</v>
      </c>
      <c r="I11" s="3">
        <v>50</v>
      </c>
    </row>
    <row r="12" spans="1:9" x14ac:dyDescent="0.25">
      <c r="A12" s="1" t="s">
        <v>84</v>
      </c>
      <c r="B12" s="2" t="s">
        <v>16</v>
      </c>
      <c r="C12" s="3">
        <v>3.093</v>
      </c>
      <c r="D12" s="3">
        <v>85</v>
      </c>
      <c r="F12" s="1" t="s">
        <v>84</v>
      </c>
      <c r="G12" s="2" t="s">
        <v>34</v>
      </c>
      <c r="H12" s="4">
        <v>1.373</v>
      </c>
      <c r="I12" s="3">
        <v>44</v>
      </c>
    </row>
    <row r="13" spans="1:9" x14ac:dyDescent="0.25">
      <c r="D13" s="14"/>
      <c r="G13" s="2" t="s">
        <v>32</v>
      </c>
      <c r="H13" s="4">
        <v>1.3360000000000001</v>
      </c>
      <c r="I13" s="3">
        <v>44</v>
      </c>
    </row>
    <row r="14" spans="1:9" x14ac:dyDescent="0.25">
      <c r="H14" s="1"/>
      <c r="I14" s="1"/>
    </row>
    <row r="15" spans="1:9" x14ac:dyDescent="0.25">
      <c r="A15" s="9" t="s">
        <v>43</v>
      </c>
      <c r="B15" s="2" t="s">
        <v>101</v>
      </c>
      <c r="C15" s="4" t="s">
        <v>64</v>
      </c>
      <c r="D15" s="10">
        <v>140</v>
      </c>
      <c r="F15" s="9" t="s">
        <v>46</v>
      </c>
      <c r="G15" s="2" t="s">
        <v>27</v>
      </c>
      <c r="H15" s="4">
        <v>3</v>
      </c>
      <c r="I15" s="3">
        <v>85</v>
      </c>
    </row>
    <row r="16" spans="1:9" x14ac:dyDescent="0.25">
      <c r="A16" s="1" t="s">
        <v>54</v>
      </c>
      <c r="B16" s="2" t="s">
        <v>12</v>
      </c>
      <c r="C16" s="4">
        <v>6.44</v>
      </c>
      <c r="D16" s="3">
        <v>150</v>
      </c>
      <c r="F16" s="1" t="s">
        <v>54</v>
      </c>
      <c r="G16" s="2" t="s">
        <v>4</v>
      </c>
      <c r="H16" s="4">
        <v>2.61</v>
      </c>
      <c r="I16" s="3">
        <v>75</v>
      </c>
    </row>
    <row r="17" spans="1:9" x14ac:dyDescent="0.25">
      <c r="A17" s="1" t="s">
        <v>55</v>
      </c>
      <c r="B17" s="2" t="s">
        <v>2</v>
      </c>
      <c r="C17" s="3">
        <v>5.2759999999999998</v>
      </c>
      <c r="D17" s="3">
        <v>130</v>
      </c>
      <c r="F17" s="1" t="s">
        <v>55</v>
      </c>
      <c r="G17" s="2" t="s">
        <v>49</v>
      </c>
      <c r="H17" s="4">
        <v>2.57</v>
      </c>
      <c r="I17" s="3">
        <v>75</v>
      </c>
    </row>
    <row r="18" spans="1:9" x14ac:dyDescent="0.25">
      <c r="A18" s="1" t="s">
        <v>56</v>
      </c>
      <c r="B18" s="2" t="s">
        <v>19</v>
      </c>
      <c r="C18" s="3">
        <v>3.484</v>
      </c>
      <c r="D18" s="3">
        <v>90</v>
      </c>
      <c r="F18" s="1" t="s">
        <v>56</v>
      </c>
      <c r="G18" s="2" t="s">
        <v>99</v>
      </c>
      <c r="H18" s="4">
        <v>2.476</v>
      </c>
      <c r="I18" s="3">
        <v>70</v>
      </c>
    </row>
    <row r="19" spans="1:9" x14ac:dyDescent="0.25">
      <c r="A19" s="1" t="s">
        <v>83</v>
      </c>
      <c r="B19" s="2" t="s">
        <v>98</v>
      </c>
      <c r="C19" s="4">
        <v>3.4</v>
      </c>
      <c r="D19" s="3">
        <v>90</v>
      </c>
      <c r="F19" s="1" t="s">
        <v>83</v>
      </c>
      <c r="G19" s="2" t="s">
        <v>100</v>
      </c>
      <c r="H19" s="4">
        <v>2.4</v>
      </c>
      <c r="I19" s="3">
        <v>70</v>
      </c>
    </row>
    <row r="20" spans="1:9" x14ac:dyDescent="0.25">
      <c r="A20" s="1" t="s">
        <v>84</v>
      </c>
      <c r="B20" s="2" t="s">
        <v>28</v>
      </c>
      <c r="C20" s="3">
        <v>3.2890000000000001</v>
      </c>
      <c r="D20" s="3">
        <v>90</v>
      </c>
      <c r="F20" s="1" t="s">
        <v>84</v>
      </c>
      <c r="G20" s="2" t="s">
        <v>1</v>
      </c>
      <c r="H20" s="4">
        <v>2.25</v>
      </c>
      <c r="I20" s="3">
        <v>70</v>
      </c>
    </row>
    <row r="21" spans="1:9" x14ac:dyDescent="0.25">
      <c r="D21" s="14"/>
      <c r="G21" s="2" t="s">
        <v>24</v>
      </c>
      <c r="H21" s="4">
        <v>1.25</v>
      </c>
      <c r="I21" s="3">
        <v>41</v>
      </c>
    </row>
    <row r="23" spans="1:9" x14ac:dyDescent="0.25">
      <c r="A23" s="9" t="s">
        <v>44</v>
      </c>
      <c r="B23" s="2" t="s">
        <v>20</v>
      </c>
      <c r="C23" s="4" t="s">
        <v>40</v>
      </c>
      <c r="D23" s="10">
        <v>160</v>
      </c>
      <c r="F23" s="9" t="s">
        <v>47</v>
      </c>
      <c r="G23" s="2" t="s">
        <v>36</v>
      </c>
      <c r="H23" s="4">
        <v>3</v>
      </c>
      <c r="I23" s="3">
        <v>85</v>
      </c>
    </row>
    <row r="24" spans="1:9" x14ac:dyDescent="0.25">
      <c r="A24" t="s">
        <v>57</v>
      </c>
      <c r="B24" s="2" t="s">
        <v>25</v>
      </c>
      <c r="C24" s="4" t="s">
        <v>63</v>
      </c>
      <c r="D24" s="8">
        <v>225</v>
      </c>
      <c r="F24" s="1" t="s">
        <v>60</v>
      </c>
      <c r="G24" s="2" t="s">
        <v>97</v>
      </c>
      <c r="H24" s="4">
        <v>2.5</v>
      </c>
      <c r="I24" s="3">
        <v>75</v>
      </c>
    </row>
    <row r="25" spans="1:9" x14ac:dyDescent="0.25">
      <c r="A25" t="s">
        <v>58</v>
      </c>
      <c r="B25" s="2" t="s">
        <v>38</v>
      </c>
      <c r="C25" s="3" t="s">
        <v>37</v>
      </c>
      <c r="D25" s="3">
        <v>200</v>
      </c>
      <c r="F25" s="1" t="s">
        <v>61</v>
      </c>
      <c r="G25" s="2" t="s">
        <v>11</v>
      </c>
      <c r="H25" s="4">
        <v>1.998</v>
      </c>
      <c r="I25" s="3">
        <v>62</v>
      </c>
    </row>
    <row r="26" spans="1:9" x14ac:dyDescent="0.25">
      <c r="A26" s="11" t="s">
        <v>62</v>
      </c>
      <c r="B26" s="2" t="s">
        <v>29</v>
      </c>
      <c r="C26" s="3">
        <v>8.2949999999999999</v>
      </c>
      <c r="D26" s="3">
        <v>170</v>
      </c>
      <c r="F26" s="1" t="s">
        <v>59</v>
      </c>
      <c r="G26" s="2" t="s">
        <v>15</v>
      </c>
      <c r="H26" s="4">
        <v>1.75</v>
      </c>
      <c r="I26" s="3">
        <v>56</v>
      </c>
    </row>
    <row r="27" spans="1:9" x14ac:dyDescent="0.25">
      <c r="A27" s="1" t="s">
        <v>83</v>
      </c>
      <c r="B27" s="2" t="s">
        <v>5</v>
      </c>
      <c r="C27" s="3">
        <v>3.3149999999999999</v>
      </c>
      <c r="D27" s="3">
        <v>90</v>
      </c>
      <c r="F27" s="1" t="s">
        <v>83</v>
      </c>
      <c r="G27" s="2" t="s">
        <v>7</v>
      </c>
      <c r="H27" s="4">
        <v>1.5</v>
      </c>
      <c r="I27" s="3">
        <v>50</v>
      </c>
    </row>
    <row r="28" spans="1:9" x14ac:dyDescent="0.25">
      <c r="A28" s="1" t="s">
        <v>84</v>
      </c>
      <c r="B28" s="2" t="s">
        <v>18</v>
      </c>
      <c r="C28" s="3">
        <v>3.0880000000000001</v>
      </c>
      <c r="D28" s="3">
        <v>85</v>
      </c>
      <c r="F28" s="1" t="s">
        <v>84</v>
      </c>
      <c r="G28" s="2" t="s">
        <v>23</v>
      </c>
      <c r="H28" s="4">
        <v>1.411</v>
      </c>
      <c r="I28" s="3">
        <v>47</v>
      </c>
    </row>
    <row r="29" spans="1:9" x14ac:dyDescent="0.25">
      <c r="D29" s="14"/>
      <c r="G29" s="2" t="s">
        <v>3</v>
      </c>
      <c r="H29" s="4">
        <v>1.365</v>
      </c>
      <c r="I29" s="3">
        <v>44</v>
      </c>
    </row>
    <row r="30" spans="1:9" x14ac:dyDescent="0.25">
      <c r="H30" s="1"/>
      <c r="I30" s="1"/>
    </row>
    <row r="31" spans="1:9" x14ac:dyDescent="0.25">
      <c r="E31"/>
      <c r="F31" s="9" t="s">
        <v>48</v>
      </c>
      <c r="G31" s="2" t="s">
        <v>96</v>
      </c>
      <c r="H31" s="4">
        <v>2.5099999999999998</v>
      </c>
      <c r="I31" s="3">
        <v>75</v>
      </c>
    </row>
    <row r="32" spans="1:9" ht="19.5" customHeight="1" x14ac:dyDescent="0.35">
      <c r="A32" s="103" t="s">
        <v>66</v>
      </c>
      <c r="B32" s="103"/>
      <c r="C32" s="103"/>
      <c r="D32" s="103"/>
      <c r="F32" s="1" t="s">
        <v>50</v>
      </c>
      <c r="G32" s="2" t="s">
        <v>10</v>
      </c>
      <c r="H32" s="4">
        <v>2.3140000000000001</v>
      </c>
      <c r="I32" s="3">
        <v>70</v>
      </c>
    </row>
    <row r="33" spans="1:9" x14ac:dyDescent="0.25">
      <c r="F33" s="1" t="s">
        <v>51</v>
      </c>
      <c r="G33" s="2" t="s">
        <v>8</v>
      </c>
      <c r="H33" s="4">
        <v>2</v>
      </c>
      <c r="I33" s="3">
        <v>65</v>
      </c>
    </row>
    <row r="34" spans="1:9" x14ac:dyDescent="0.25">
      <c r="A34"/>
      <c r="C34"/>
      <c r="D34"/>
      <c r="F34" s="1" t="s">
        <v>52</v>
      </c>
      <c r="G34" s="2" t="s">
        <v>33</v>
      </c>
      <c r="H34" s="4">
        <v>1.7509999999999999</v>
      </c>
      <c r="I34" s="3">
        <v>56</v>
      </c>
    </row>
    <row r="35" spans="1:9" x14ac:dyDescent="0.25">
      <c r="A35"/>
      <c r="C35"/>
      <c r="D35"/>
      <c r="F35" s="1" t="s">
        <v>83</v>
      </c>
      <c r="G35" s="2" t="s">
        <v>9</v>
      </c>
      <c r="H35" s="4">
        <v>1.7090000000000001</v>
      </c>
      <c r="I35" s="3">
        <v>56</v>
      </c>
    </row>
    <row r="36" spans="1:9" x14ac:dyDescent="0.25">
      <c r="A36"/>
      <c r="C36"/>
      <c r="D36"/>
      <c r="F36" s="1" t="s">
        <v>53</v>
      </c>
      <c r="G36" s="47" t="s">
        <v>122</v>
      </c>
      <c r="H36" s="68">
        <v>1.694</v>
      </c>
      <c r="I36" s="48">
        <v>53</v>
      </c>
    </row>
    <row r="37" spans="1:9" x14ac:dyDescent="0.25">
      <c r="A37"/>
      <c r="C37"/>
      <c r="D37"/>
      <c r="G37" s="2" t="s">
        <v>14</v>
      </c>
      <c r="H37" s="4">
        <v>1.5</v>
      </c>
      <c r="I37" s="3">
        <v>50</v>
      </c>
    </row>
    <row r="38" spans="1:9" x14ac:dyDescent="0.25">
      <c r="A38"/>
      <c r="C38"/>
      <c r="D38"/>
      <c r="H38" s="1"/>
      <c r="I38" s="1"/>
    </row>
    <row r="39" spans="1:9" x14ac:dyDescent="0.25">
      <c r="A39"/>
      <c r="C39"/>
      <c r="D39"/>
      <c r="H39" s="1"/>
      <c r="I39" s="1"/>
    </row>
    <row r="40" spans="1:9" x14ac:dyDescent="0.25">
      <c r="A40"/>
      <c r="C40"/>
      <c r="D40"/>
      <c r="H40" s="1"/>
      <c r="I40" s="1"/>
    </row>
  </sheetData>
  <sortState xmlns:xlrd2="http://schemas.microsoft.com/office/spreadsheetml/2017/richdata2" ref="G15:I20">
    <sortCondition descending="1" ref="H15:H20"/>
  </sortState>
  <mergeCells count="3">
    <mergeCell ref="A1:B1"/>
    <mergeCell ref="A4:I4"/>
    <mergeCell ref="A32:D32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opLeftCell="A10" zoomScaleNormal="100" workbookViewId="0">
      <selection activeCell="F18" sqref="F18"/>
    </sheetView>
  </sheetViews>
  <sheetFormatPr defaultRowHeight="15" x14ac:dyDescent="0.25"/>
  <cols>
    <col min="1" max="1" width="10.7109375" style="1" customWidth="1"/>
    <col min="2" max="2" width="7" bestFit="1" customWidth="1"/>
    <col min="3" max="3" width="17.42578125" style="1" bestFit="1" customWidth="1"/>
    <col min="4" max="4" width="66.28515625" style="1" bestFit="1" customWidth="1"/>
  </cols>
  <sheetData>
    <row r="1" spans="1:9" x14ac:dyDescent="0.25">
      <c r="A1" s="100">
        <f ca="1">NOW()</f>
        <v>45423.487400810183</v>
      </c>
      <c r="B1" s="101"/>
    </row>
    <row r="2" spans="1:9" ht="25.5" customHeight="1" x14ac:dyDescent="0.4">
      <c r="A2" s="102" t="s">
        <v>72</v>
      </c>
      <c r="B2" s="102"/>
      <c r="C2" s="102"/>
      <c r="D2" s="102"/>
    </row>
    <row r="3" spans="1:9" ht="25.5" customHeight="1" x14ac:dyDescent="0.4">
      <c r="A3" s="102" t="s">
        <v>85</v>
      </c>
      <c r="B3" s="102"/>
      <c r="C3" s="102"/>
      <c r="D3" s="102"/>
    </row>
    <row r="4" spans="1:9" s="15" customFormat="1" ht="35.1" customHeight="1" x14ac:dyDescent="0.25">
      <c r="A4" s="16"/>
      <c r="B4" s="16" t="s">
        <v>70</v>
      </c>
      <c r="C4" s="16" t="s">
        <v>71</v>
      </c>
      <c r="D4" s="16" t="s">
        <v>127</v>
      </c>
    </row>
    <row r="5" spans="1:9" ht="35.1" customHeight="1" x14ac:dyDescent="0.25">
      <c r="A5" s="16" t="s">
        <v>57</v>
      </c>
      <c r="B5" s="37" t="s">
        <v>69</v>
      </c>
      <c r="C5" s="37" t="s">
        <v>41</v>
      </c>
      <c r="D5" s="37" t="s">
        <v>89</v>
      </c>
    </row>
    <row r="6" spans="1:9" ht="35.1" customHeight="1" x14ac:dyDescent="0.25">
      <c r="A6" s="16" t="s">
        <v>58</v>
      </c>
      <c r="B6" s="37" t="s">
        <v>69</v>
      </c>
      <c r="C6" s="37" t="s">
        <v>73</v>
      </c>
      <c r="D6" s="37" t="s">
        <v>90</v>
      </c>
    </row>
    <row r="7" spans="1:9" ht="35.1" customHeight="1" x14ac:dyDescent="0.25">
      <c r="A7" s="16" t="s">
        <v>50</v>
      </c>
      <c r="B7" s="37">
        <v>7</v>
      </c>
      <c r="C7" s="37" t="s">
        <v>86</v>
      </c>
      <c r="D7" s="37" t="s">
        <v>86</v>
      </c>
    </row>
    <row r="8" spans="1:9" ht="35.1" customHeight="1" x14ac:dyDescent="0.25">
      <c r="A8" s="16" t="s">
        <v>54</v>
      </c>
      <c r="B8" s="37" t="s">
        <v>68</v>
      </c>
      <c r="C8" s="37" t="s">
        <v>87</v>
      </c>
      <c r="D8" s="37" t="s">
        <v>115</v>
      </c>
    </row>
    <row r="9" spans="1:9" ht="35.1" customHeight="1" x14ac:dyDescent="0.25">
      <c r="A9" s="16" t="s">
        <v>60</v>
      </c>
      <c r="B9" s="37" t="s">
        <v>67</v>
      </c>
      <c r="C9" s="37" t="s">
        <v>39</v>
      </c>
      <c r="D9" s="37" t="s">
        <v>91</v>
      </c>
    </row>
    <row r="10" spans="1:9" ht="35.1" customHeight="1" x14ac:dyDescent="0.25">
      <c r="A10" s="16" t="s">
        <v>51</v>
      </c>
      <c r="B10" s="37">
        <v>7</v>
      </c>
      <c r="C10" s="37" t="s">
        <v>126</v>
      </c>
      <c r="D10" s="38" t="s">
        <v>126</v>
      </c>
    </row>
    <row r="11" spans="1:9" ht="35.1" customHeight="1" x14ac:dyDescent="0.25">
      <c r="A11" s="16" t="s">
        <v>55</v>
      </c>
      <c r="B11" s="37" t="s">
        <v>68</v>
      </c>
      <c r="C11" s="39" t="s">
        <v>86</v>
      </c>
      <c r="D11" s="37" t="s">
        <v>145</v>
      </c>
    </row>
    <row r="12" spans="1:9" ht="35.1" customHeight="1" x14ac:dyDescent="0.25">
      <c r="A12" s="16" t="s">
        <v>61</v>
      </c>
      <c r="B12" s="37" t="s">
        <v>67</v>
      </c>
      <c r="C12" s="37" t="s">
        <v>39</v>
      </c>
      <c r="D12" s="37" t="s">
        <v>128</v>
      </c>
    </row>
    <row r="13" spans="1:9" ht="35.1" customHeight="1" x14ac:dyDescent="0.25">
      <c r="A13" s="16" t="s">
        <v>56</v>
      </c>
      <c r="B13" s="37" t="s">
        <v>68</v>
      </c>
      <c r="C13" s="37" t="s">
        <v>88</v>
      </c>
      <c r="D13" s="37" t="s">
        <v>93</v>
      </c>
    </row>
    <row r="14" spans="1:9" ht="35.1" customHeight="1" x14ac:dyDescent="0.25">
      <c r="A14" s="16" t="s">
        <v>59</v>
      </c>
      <c r="B14" s="37" t="s">
        <v>67</v>
      </c>
      <c r="C14" s="39" t="s">
        <v>39</v>
      </c>
      <c r="D14" s="37" t="s">
        <v>94</v>
      </c>
    </row>
    <row r="15" spans="1:9" ht="35.1" customHeight="1" x14ac:dyDescent="0.25">
      <c r="A15" s="16" t="s">
        <v>52</v>
      </c>
      <c r="B15" s="37">
        <v>7</v>
      </c>
      <c r="C15" s="37" t="s">
        <v>86</v>
      </c>
      <c r="D15" s="37" t="s">
        <v>86</v>
      </c>
      <c r="I15" t="s">
        <v>162</v>
      </c>
    </row>
    <row r="16" spans="1:9" ht="35.1" customHeight="1" x14ac:dyDescent="0.25">
      <c r="A16" s="19" t="s">
        <v>62</v>
      </c>
      <c r="B16" s="37" t="s">
        <v>69</v>
      </c>
      <c r="C16" s="37" t="s">
        <v>41</v>
      </c>
      <c r="D16" s="37" t="s">
        <v>92</v>
      </c>
    </row>
    <row r="17" spans="1:4" s="20" customFormat="1" ht="35.1" customHeight="1" x14ac:dyDescent="0.25">
      <c r="A17" s="108" t="s">
        <v>129</v>
      </c>
      <c r="B17" s="106" t="s">
        <v>132</v>
      </c>
      <c r="C17" s="104" t="s">
        <v>39</v>
      </c>
      <c r="D17" s="72" t="s">
        <v>163</v>
      </c>
    </row>
    <row r="18" spans="1:4" s="20" customFormat="1" ht="35.1" customHeight="1" x14ac:dyDescent="0.25">
      <c r="A18" s="109"/>
      <c r="B18" s="107"/>
      <c r="C18" s="105"/>
      <c r="D18" s="73" t="s">
        <v>164</v>
      </c>
    </row>
    <row r="19" spans="1:4" s="20" customFormat="1" ht="35.1" customHeight="1" x14ac:dyDescent="0.25">
      <c r="A19" s="108" t="s">
        <v>130</v>
      </c>
      <c r="B19" s="106" t="s">
        <v>132</v>
      </c>
      <c r="C19" s="104" t="s">
        <v>39</v>
      </c>
      <c r="D19" s="74" t="s">
        <v>199</v>
      </c>
    </row>
    <row r="20" spans="1:4" s="20" customFormat="1" ht="35.1" customHeight="1" x14ac:dyDescent="0.25">
      <c r="A20" s="109"/>
      <c r="B20" s="107"/>
      <c r="C20" s="105"/>
      <c r="D20" s="75" t="s">
        <v>198</v>
      </c>
    </row>
    <row r="21" spans="1:4" s="20" customFormat="1" ht="35.1" customHeight="1" x14ac:dyDescent="0.25">
      <c r="A21" s="110" t="s">
        <v>131</v>
      </c>
      <c r="B21" s="106" t="s">
        <v>132</v>
      </c>
      <c r="C21" s="106" t="s">
        <v>39</v>
      </c>
      <c r="D21" s="76" t="s">
        <v>166</v>
      </c>
    </row>
    <row r="22" spans="1:4" ht="35.1" customHeight="1" x14ac:dyDescent="0.25">
      <c r="A22" s="111"/>
      <c r="B22" s="107"/>
      <c r="C22" s="107"/>
      <c r="D22" s="80" t="s">
        <v>203</v>
      </c>
    </row>
    <row r="30" spans="1:4" x14ac:dyDescent="0.25">
      <c r="A30"/>
      <c r="C30"/>
      <c r="D30"/>
    </row>
    <row r="31" spans="1:4" x14ac:dyDescent="0.25">
      <c r="A31"/>
      <c r="C31"/>
      <c r="D31"/>
    </row>
    <row r="32" spans="1:4" x14ac:dyDescent="0.25">
      <c r="A32"/>
      <c r="C32"/>
      <c r="D32"/>
    </row>
    <row r="33" spans="1:4" ht="23.25" x14ac:dyDescent="0.35">
      <c r="A33" s="103"/>
      <c r="B33" s="103"/>
      <c r="C33" s="103"/>
      <c r="D33" s="103"/>
    </row>
    <row r="34" spans="1:4" x14ac:dyDescent="0.25">
      <c r="A34"/>
      <c r="C34"/>
      <c r="D34"/>
    </row>
    <row r="49" customFormat="1" x14ac:dyDescent="0.25"/>
  </sheetData>
  <mergeCells count="13">
    <mergeCell ref="A1:B1"/>
    <mergeCell ref="A33:D33"/>
    <mergeCell ref="A2:D2"/>
    <mergeCell ref="A3:D3"/>
    <mergeCell ref="C17:C18"/>
    <mergeCell ref="C19:C20"/>
    <mergeCell ref="C21:C22"/>
    <mergeCell ref="A17:A18"/>
    <mergeCell ref="B17:B18"/>
    <mergeCell ref="A19:A20"/>
    <mergeCell ref="A21:A22"/>
    <mergeCell ref="B19:B20"/>
    <mergeCell ref="B21:B2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zoomScale="115" zoomScaleNormal="115" workbookViewId="0">
      <selection activeCell="M45" sqref="M45"/>
    </sheetView>
  </sheetViews>
  <sheetFormatPr defaultRowHeight="15" customHeight="1" x14ac:dyDescent="0.25"/>
  <cols>
    <col min="1" max="1" width="6" style="1" customWidth="1"/>
    <col min="2" max="2" width="7.140625" style="1" customWidth="1"/>
    <col min="3" max="3" width="20.28515625" customWidth="1"/>
    <col min="4" max="4" width="5.28515625" customWidth="1"/>
    <col min="5" max="5" width="5" customWidth="1"/>
    <col min="6" max="6" width="9.5703125" customWidth="1"/>
    <col min="7" max="7" width="7.85546875" customWidth="1"/>
    <col min="8" max="8" width="10.28515625" customWidth="1"/>
    <col min="9" max="9" width="9.7109375" customWidth="1"/>
    <col min="10" max="10" width="7.7109375" style="1" customWidth="1"/>
  </cols>
  <sheetData>
    <row r="1" spans="1:10" ht="15" customHeight="1" x14ac:dyDescent="0.25">
      <c r="A1" s="117">
        <f ca="1">NOW()</f>
        <v>45423.487400810183</v>
      </c>
      <c r="B1" s="117"/>
      <c r="C1" s="118"/>
    </row>
    <row r="3" spans="1:10" ht="30" customHeight="1" x14ac:dyDescent="0.25">
      <c r="A3" s="119" t="s">
        <v>165</v>
      </c>
      <c r="B3" s="120"/>
      <c r="C3" s="120"/>
      <c r="D3" s="120"/>
      <c r="E3" s="120"/>
      <c r="F3" s="120"/>
      <c r="G3" s="120"/>
      <c r="H3" s="120"/>
      <c r="I3" s="121"/>
    </row>
    <row r="4" spans="1:10" ht="16.5" customHeight="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0" ht="22.5" customHeight="1" x14ac:dyDescent="0.25">
      <c r="A5" s="112" t="s">
        <v>123</v>
      </c>
      <c r="B5" s="113"/>
      <c r="C5" s="113"/>
      <c r="D5" s="113"/>
      <c r="E5" s="113"/>
      <c r="F5" s="113"/>
      <c r="G5" s="114">
        <v>45421</v>
      </c>
      <c r="H5" s="115"/>
      <c r="I5" s="116"/>
    </row>
    <row r="6" spans="1:10" ht="17.25" customHeight="1" x14ac:dyDescent="0.25">
      <c r="A6" s="40" t="s">
        <v>102</v>
      </c>
      <c r="B6" s="40" t="s">
        <v>148</v>
      </c>
      <c r="C6" s="41" t="s">
        <v>103</v>
      </c>
      <c r="D6" s="40" t="s">
        <v>104</v>
      </c>
      <c r="E6" s="40" t="s">
        <v>105</v>
      </c>
      <c r="F6" s="69" t="s">
        <v>156</v>
      </c>
      <c r="G6" s="40" t="s">
        <v>111</v>
      </c>
      <c r="H6" s="69" t="s">
        <v>156</v>
      </c>
      <c r="I6" s="69" t="s">
        <v>157</v>
      </c>
      <c r="J6" s="71"/>
    </row>
    <row r="7" spans="1:10" ht="17.25" customHeight="1" x14ac:dyDescent="0.25">
      <c r="A7" s="44">
        <v>1</v>
      </c>
      <c r="B7" s="44" t="s">
        <v>149</v>
      </c>
      <c r="C7" s="43" t="s">
        <v>6</v>
      </c>
      <c r="D7" s="44">
        <v>6</v>
      </c>
      <c r="E7" s="44">
        <v>10</v>
      </c>
      <c r="F7" s="70">
        <v>2.5</v>
      </c>
      <c r="G7" s="46">
        <v>140.983</v>
      </c>
      <c r="H7" s="70">
        <v>1</v>
      </c>
      <c r="I7" s="70">
        <f t="shared" ref="I7:I24" si="0">F7+H7</f>
        <v>3.5</v>
      </c>
      <c r="J7" s="1" t="s">
        <v>132</v>
      </c>
    </row>
    <row r="8" spans="1:10" ht="17.25" customHeight="1" x14ac:dyDescent="0.25">
      <c r="A8" s="44">
        <v>2</v>
      </c>
      <c r="B8" s="44" t="s">
        <v>149</v>
      </c>
      <c r="C8" s="43" t="s">
        <v>139</v>
      </c>
      <c r="D8" s="44">
        <v>6</v>
      </c>
      <c r="E8" s="44">
        <v>8</v>
      </c>
      <c r="F8" s="70">
        <v>5</v>
      </c>
      <c r="G8" s="46">
        <v>135.483</v>
      </c>
      <c r="H8" s="70">
        <v>2</v>
      </c>
      <c r="I8" s="70">
        <f t="shared" si="0"/>
        <v>7</v>
      </c>
      <c r="J8" s="1" t="s">
        <v>132</v>
      </c>
    </row>
    <row r="9" spans="1:10" ht="16.5" customHeight="1" x14ac:dyDescent="0.25">
      <c r="A9" s="44">
        <v>3</v>
      </c>
      <c r="B9" s="44" t="s">
        <v>151</v>
      </c>
      <c r="C9" s="43" t="s">
        <v>119</v>
      </c>
      <c r="D9" s="44">
        <v>6</v>
      </c>
      <c r="E9" s="44">
        <v>10</v>
      </c>
      <c r="F9" s="79">
        <v>2.5</v>
      </c>
      <c r="G9" s="46">
        <v>125.95399999999999</v>
      </c>
      <c r="H9" s="70">
        <v>5</v>
      </c>
      <c r="I9" s="70">
        <f t="shared" si="0"/>
        <v>7.5</v>
      </c>
      <c r="J9" s="1" t="s">
        <v>132</v>
      </c>
    </row>
    <row r="10" spans="1:10" ht="16.5" customHeight="1" x14ac:dyDescent="0.25">
      <c r="A10" s="44">
        <v>4</v>
      </c>
      <c r="B10" s="44" t="s">
        <v>151</v>
      </c>
      <c r="C10" s="43" t="s">
        <v>25</v>
      </c>
      <c r="D10" s="44">
        <v>6</v>
      </c>
      <c r="E10" s="44">
        <v>8</v>
      </c>
      <c r="F10" s="70">
        <v>5</v>
      </c>
      <c r="G10" s="46">
        <v>118.465</v>
      </c>
      <c r="H10" s="70">
        <v>6</v>
      </c>
      <c r="I10" s="70">
        <f t="shared" si="0"/>
        <v>11</v>
      </c>
      <c r="J10" s="1" t="s">
        <v>132</v>
      </c>
    </row>
    <row r="11" spans="1:10" ht="17.25" customHeight="1" x14ac:dyDescent="0.25">
      <c r="A11" s="44">
        <v>5</v>
      </c>
      <c r="B11" s="44" t="s">
        <v>149</v>
      </c>
      <c r="C11" s="43" t="s">
        <v>13</v>
      </c>
      <c r="D11" s="44">
        <v>6</v>
      </c>
      <c r="E11" s="44">
        <v>6</v>
      </c>
      <c r="F11" s="70">
        <v>8.5</v>
      </c>
      <c r="G11" s="46">
        <v>133.68899999999999</v>
      </c>
      <c r="H11" s="70">
        <v>3</v>
      </c>
      <c r="I11" s="70">
        <f t="shared" si="0"/>
        <v>11.5</v>
      </c>
      <c r="J11" s="1" t="s">
        <v>158</v>
      </c>
    </row>
    <row r="12" spans="1:10" ht="16.5" customHeight="1" x14ac:dyDescent="0.25">
      <c r="A12" s="44">
        <v>6</v>
      </c>
      <c r="B12" s="44" t="s">
        <v>151</v>
      </c>
      <c r="C12" s="43" t="s">
        <v>120</v>
      </c>
      <c r="D12" s="44">
        <v>6</v>
      </c>
      <c r="E12" s="44">
        <v>8</v>
      </c>
      <c r="F12" s="70">
        <v>5</v>
      </c>
      <c r="G12" s="46">
        <v>116.39700000000001</v>
      </c>
      <c r="H12" s="70">
        <v>7</v>
      </c>
      <c r="I12" s="70">
        <f t="shared" si="0"/>
        <v>12</v>
      </c>
      <c r="J12" s="1" t="s">
        <v>158</v>
      </c>
    </row>
    <row r="13" spans="1:10" ht="15" customHeight="1" x14ac:dyDescent="0.25">
      <c r="A13" s="44">
        <v>7</v>
      </c>
      <c r="B13" s="42" t="s">
        <v>150</v>
      </c>
      <c r="C13" s="43" t="s">
        <v>101</v>
      </c>
      <c r="D13" s="44">
        <v>6</v>
      </c>
      <c r="E13" s="44">
        <v>11</v>
      </c>
      <c r="F13" s="70">
        <v>1</v>
      </c>
      <c r="G13" s="46">
        <v>106.087</v>
      </c>
      <c r="H13" s="70">
        <v>13</v>
      </c>
      <c r="I13" s="70">
        <f t="shared" si="0"/>
        <v>14</v>
      </c>
    </row>
    <row r="14" spans="1:10" ht="15" customHeight="1" x14ac:dyDescent="0.25">
      <c r="A14" s="44">
        <v>8</v>
      </c>
      <c r="B14" s="44" t="s">
        <v>149</v>
      </c>
      <c r="C14" s="43" t="s">
        <v>31</v>
      </c>
      <c r="D14" s="44">
        <v>6</v>
      </c>
      <c r="E14" s="44">
        <v>4</v>
      </c>
      <c r="F14" s="70">
        <v>14.5</v>
      </c>
      <c r="G14" s="46">
        <v>127.048</v>
      </c>
      <c r="H14" s="70">
        <v>4</v>
      </c>
      <c r="I14" s="70">
        <f t="shared" si="0"/>
        <v>18.5</v>
      </c>
    </row>
    <row r="15" spans="1:10" ht="15" customHeight="1" x14ac:dyDescent="0.25">
      <c r="A15" s="44">
        <v>9</v>
      </c>
      <c r="B15" s="44" t="s">
        <v>150</v>
      </c>
      <c r="C15" s="43" t="s">
        <v>2</v>
      </c>
      <c r="D15" s="44">
        <v>6</v>
      </c>
      <c r="E15" s="44">
        <v>7</v>
      </c>
      <c r="F15" s="70">
        <v>7</v>
      </c>
      <c r="G15" s="46">
        <v>107.879</v>
      </c>
      <c r="H15" s="70">
        <v>12</v>
      </c>
      <c r="I15" s="70">
        <f t="shared" si="0"/>
        <v>19</v>
      </c>
    </row>
    <row r="16" spans="1:10" ht="15" customHeight="1" x14ac:dyDescent="0.25">
      <c r="A16" s="44">
        <v>10</v>
      </c>
      <c r="B16" s="42" t="s">
        <v>150</v>
      </c>
      <c r="C16" s="43" t="s">
        <v>137</v>
      </c>
      <c r="D16" s="44">
        <v>6</v>
      </c>
      <c r="E16" s="44">
        <v>5</v>
      </c>
      <c r="F16" s="70">
        <v>11.5</v>
      </c>
      <c r="G16" s="46">
        <v>115.82599999999999</v>
      </c>
      <c r="H16" s="70">
        <v>8</v>
      </c>
      <c r="I16" s="70">
        <f t="shared" si="0"/>
        <v>19.5</v>
      </c>
    </row>
    <row r="17" spans="1:9" ht="15" customHeight="1" x14ac:dyDescent="0.25">
      <c r="A17" s="44">
        <v>11</v>
      </c>
      <c r="B17" s="44" t="s">
        <v>150</v>
      </c>
      <c r="C17" s="43" t="s">
        <v>19</v>
      </c>
      <c r="D17" s="44">
        <v>6</v>
      </c>
      <c r="E17" s="44">
        <v>5</v>
      </c>
      <c r="F17" s="70">
        <v>11.5</v>
      </c>
      <c r="G17" s="46">
        <v>114.578</v>
      </c>
      <c r="H17" s="70">
        <v>9</v>
      </c>
      <c r="I17" s="70">
        <f t="shared" si="0"/>
        <v>20.5</v>
      </c>
    </row>
    <row r="18" spans="1:9" ht="15" customHeight="1" x14ac:dyDescent="0.25">
      <c r="A18" s="44">
        <v>12</v>
      </c>
      <c r="B18" s="42" t="s">
        <v>150</v>
      </c>
      <c r="C18" s="43" t="s">
        <v>28</v>
      </c>
      <c r="D18" s="44">
        <v>6</v>
      </c>
      <c r="E18" s="44">
        <v>5</v>
      </c>
      <c r="F18" s="70">
        <v>11.5</v>
      </c>
      <c r="G18" s="46">
        <v>109.005</v>
      </c>
      <c r="H18" s="70">
        <v>10</v>
      </c>
      <c r="I18" s="70">
        <f t="shared" si="0"/>
        <v>21.5</v>
      </c>
    </row>
    <row r="19" spans="1:9" ht="15" customHeight="1" x14ac:dyDescent="0.25">
      <c r="A19" s="44">
        <v>13</v>
      </c>
      <c r="B19" s="44" t="s">
        <v>149</v>
      </c>
      <c r="C19" s="43" t="s">
        <v>30</v>
      </c>
      <c r="D19" s="44">
        <v>6</v>
      </c>
      <c r="E19" s="44">
        <v>5</v>
      </c>
      <c r="F19" s="70">
        <v>11.5</v>
      </c>
      <c r="G19" s="46">
        <v>107.904</v>
      </c>
      <c r="H19" s="70">
        <v>11</v>
      </c>
      <c r="I19" s="70">
        <f t="shared" si="0"/>
        <v>22.5</v>
      </c>
    </row>
    <row r="20" spans="1:9" ht="15" customHeight="1" x14ac:dyDescent="0.25">
      <c r="A20" s="44">
        <v>14</v>
      </c>
      <c r="B20" s="44" t="s">
        <v>151</v>
      </c>
      <c r="C20" s="43" t="s">
        <v>121</v>
      </c>
      <c r="D20" s="44">
        <v>6</v>
      </c>
      <c r="E20" s="44">
        <v>6</v>
      </c>
      <c r="F20" s="70">
        <v>8.5</v>
      </c>
      <c r="G20" s="46">
        <v>97.171000000000006</v>
      </c>
      <c r="H20" s="70">
        <v>17</v>
      </c>
      <c r="I20" s="70">
        <f t="shared" si="0"/>
        <v>25.5</v>
      </c>
    </row>
    <row r="21" spans="1:9" ht="15" customHeight="1" x14ac:dyDescent="0.25">
      <c r="A21" s="44">
        <v>15</v>
      </c>
      <c r="B21" s="44" t="s">
        <v>150</v>
      </c>
      <c r="C21" s="43" t="s">
        <v>138</v>
      </c>
      <c r="D21" s="44">
        <v>6</v>
      </c>
      <c r="E21" s="44">
        <v>3</v>
      </c>
      <c r="F21" s="70">
        <v>16.5</v>
      </c>
      <c r="G21" s="46">
        <v>105.506</v>
      </c>
      <c r="H21" s="70">
        <v>14</v>
      </c>
      <c r="I21" s="70">
        <f t="shared" si="0"/>
        <v>30.5</v>
      </c>
    </row>
    <row r="22" spans="1:9" ht="15" customHeight="1" x14ac:dyDescent="0.25">
      <c r="A22" s="44">
        <v>16</v>
      </c>
      <c r="B22" s="44" t="s">
        <v>151</v>
      </c>
      <c r="C22" s="43" t="s">
        <v>20</v>
      </c>
      <c r="D22" s="44">
        <v>6</v>
      </c>
      <c r="E22" s="44">
        <v>4</v>
      </c>
      <c r="F22" s="70">
        <v>14.5</v>
      </c>
      <c r="G22" s="46">
        <v>99.03</v>
      </c>
      <c r="H22" s="70">
        <v>16</v>
      </c>
      <c r="I22" s="70">
        <f t="shared" si="0"/>
        <v>30.5</v>
      </c>
    </row>
    <row r="23" spans="1:9" ht="15" customHeight="1" x14ac:dyDescent="0.25">
      <c r="A23" s="44">
        <v>17</v>
      </c>
      <c r="B23" s="44" t="s">
        <v>149</v>
      </c>
      <c r="C23" s="43" t="s">
        <v>140</v>
      </c>
      <c r="D23" s="44">
        <v>6</v>
      </c>
      <c r="E23" s="44">
        <v>3</v>
      </c>
      <c r="F23" s="70">
        <v>16.5</v>
      </c>
      <c r="G23" s="46">
        <v>103.199</v>
      </c>
      <c r="H23" s="70">
        <v>15</v>
      </c>
      <c r="I23" s="70">
        <f t="shared" si="0"/>
        <v>31.5</v>
      </c>
    </row>
    <row r="24" spans="1:9" ht="15" customHeight="1" x14ac:dyDescent="0.25">
      <c r="A24" s="44">
        <v>18</v>
      </c>
      <c r="B24" s="44" t="s">
        <v>151</v>
      </c>
      <c r="C24" s="43" t="s">
        <v>18</v>
      </c>
      <c r="D24" s="44">
        <v>6</v>
      </c>
      <c r="E24" s="44">
        <v>0</v>
      </c>
      <c r="F24" s="70">
        <v>18</v>
      </c>
      <c r="G24" s="46">
        <v>87.325000000000003</v>
      </c>
      <c r="H24" s="70">
        <v>18</v>
      </c>
      <c r="I24" s="70">
        <f t="shared" si="0"/>
        <v>36</v>
      </c>
    </row>
    <row r="25" spans="1:9" ht="15" customHeight="1" x14ac:dyDescent="0.25">
      <c r="A25" s="59"/>
      <c r="B25" s="59"/>
      <c r="C25" s="63"/>
      <c r="D25" s="59"/>
      <c r="E25" s="59"/>
      <c r="F25" s="59"/>
      <c r="G25" s="66"/>
      <c r="H25" s="59"/>
      <c r="I25" s="59"/>
    </row>
    <row r="26" spans="1:9" ht="15" customHeight="1" x14ac:dyDescent="0.25">
      <c r="A26" s="59"/>
      <c r="B26" s="59"/>
      <c r="C26" s="63"/>
      <c r="D26" s="59"/>
      <c r="E26" s="59"/>
      <c r="F26" s="59"/>
      <c r="G26" s="66"/>
      <c r="H26" s="59"/>
      <c r="I26" s="59"/>
    </row>
    <row r="27" spans="1:9" ht="15" customHeight="1" x14ac:dyDescent="0.25">
      <c r="A27" s="59"/>
      <c r="B27" s="59"/>
      <c r="C27" s="63"/>
      <c r="D27" s="59"/>
      <c r="E27" s="59"/>
      <c r="F27" s="59"/>
      <c r="G27" s="66"/>
      <c r="H27" s="59"/>
      <c r="I27" s="59"/>
    </row>
    <row r="28" spans="1:9" ht="15" customHeight="1" x14ac:dyDescent="0.25">
      <c r="A28" s="59"/>
      <c r="B28" s="59"/>
      <c r="C28" s="63"/>
      <c r="D28" s="59"/>
      <c r="E28" s="59"/>
      <c r="F28" s="59"/>
      <c r="G28" s="66"/>
      <c r="H28" s="59"/>
      <c r="I28" s="59"/>
    </row>
    <row r="29" spans="1:9" ht="15" customHeight="1" x14ac:dyDescent="0.25">
      <c r="A29" s="59"/>
      <c r="B29" s="59"/>
      <c r="C29" s="63"/>
      <c r="D29" s="59"/>
      <c r="E29" s="59"/>
      <c r="F29" s="59"/>
      <c r="G29" s="66"/>
      <c r="H29" s="59"/>
      <c r="I29" s="59"/>
    </row>
    <row r="30" spans="1:9" ht="15" customHeight="1" x14ac:dyDescent="0.25">
      <c r="A30" s="59"/>
      <c r="B30" s="59"/>
      <c r="C30" s="63"/>
      <c r="D30" s="59"/>
      <c r="E30" s="59"/>
      <c r="F30" s="59"/>
      <c r="G30" s="66"/>
      <c r="H30" s="59"/>
      <c r="I30" s="59"/>
    </row>
    <row r="31" spans="1:9" ht="15" customHeight="1" x14ac:dyDescent="0.25">
      <c r="A31" s="59"/>
      <c r="B31" s="59"/>
      <c r="C31" s="63"/>
      <c r="D31" s="59"/>
      <c r="E31" s="59"/>
      <c r="F31" s="59"/>
      <c r="G31" s="66"/>
      <c r="H31" s="59"/>
      <c r="I31" s="59"/>
    </row>
    <row r="32" spans="1:9" ht="15" customHeight="1" x14ac:dyDescent="0.25">
      <c r="A32" s="59"/>
      <c r="B32" s="59"/>
      <c r="C32" s="63"/>
      <c r="D32" s="59"/>
      <c r="E32" s="59"/>
      <c r="F32" s="59"/>
      <c r="G32" s="66"/>
      <c r="H32" s="59"/>
      <c r="I32" s="59"/>
    </row>
    <row r="33" spans="1:9" ht="15" customHeight="1" x14ac:dyDescent="0.25">
      <c r="A33" s="59"/>
      <c r="B33" s="59"/>
      <c r="C33" s="63"/>
      <c r="D33" s="59"/>
      <c r="E33" s="59"/>
      <c r="F33" s="59"/>
      <c r="G33" s="66"/>
      <c r="H33" s="59"/>
      <c r="I33" s="59"/>
    </row>
    <row r="34" spans="1:9" ht="15" customHeight="1" x14ac:dyDescent="0.25">
      <c r="A34" s="59"/>
      <c r="B34" s="59"/>
      <c r="C34" s="63"/>
      <c r="D34" s="59"/>
      <c r="E34" s="59"/>
      <c r="F34" s="59"/>
      <c r="G34" s="66"/>
      <c r="H34" s="59"/>
      <c r="I34" s="59"/>
    </row>
    <row r="35" spans="1:9" ht="15" customHeight="1" x14ac:dyDescent="0.25">
      <c r="A35" s="59"/>
      <c r="B35" s="59"/>
      <c r="C35" s="63"/>
      <c r="D35" s="59"/>
      <c r="E35" s="59"/>
      <c r="F35" s="59"/>
      <c r="G35" s="66"/>
      <c r="H35" s="59"/>
      <c r="I35" s="59"/>
    </row>
    <row r="36" spans="1:9" ht="15" customHeight="1" x14ac:dyDescent="0.25">
      <c r="A36" s="59"/>
      <c r="B36" s="59"/>
      <c r="C36" s="63"/>
      <c r="D36" s="59"/>
      <c r="E36" s="59"/>
      <c r="F36" s="59"/>
      <c r="G36" s="66"/>
      <c r="H36" s="59"/>
      <c r="I36" s="59"/>
    </row>
    <row r="37" spans="1:9" ht="15" customHeight="1" x14ac:dyDescent="0.25">
      <c r="A37" s="59"/>
      <c r="B37" s="59"/>
      <c r="C37" s="63"/>
      <c r="D37" s="59"/>
      <c r="E37" s="59"/>
      <c r="F37" s="59"/>
      <c r="G37" s="66"/>
      <c r="H37" s="59"/>
      <c r="I37" s="59"/>
    </row>
    <row r="38" spans="1:9" ht="15" customHeight="1" x14ac:dyDescent="0.25">
      <c r="A38" s="59"/>
      <c r="B38" s="59"/>
      <c r="C38" s="63"/>
      <c r="D38" s="59"/>
      <c r="E38" s="59"/>
      <c r="F38" s="59"/>
      <c r="G38" s="66"/>
      <c r="H38" s="59"/>
      <c r="I38" s="59"/>
    </row>
    <row r="39" spans="1:9" ht="15" customHeight="1" x14ac:dyDescent="0.25">
      <c r="A39" s="59"/>
      <c r="B39" s="59"/>
      <c r="C39" s="63"/>
      <c r="D39" s="59"/>
      <c r="E39" s="59"/>
      <c r="F39" s="59"/>
      <c r="G39" s="66"/>
      <c r="H39" s="59"/>
      <c r="I39" s="59"/>
    </row>
    <row r="40" spans="1:9" ht="15" customHeight="1" x14ac:dyDescent="0.25">
      <c r="A40" s="59"/>
      <c r="B40" s="59"/>
      <c r="C40" s="63"/>
      <c r="D40" s="59"/>
      <c r="E40" s="59"/>
      <c r="F40" s="59"/>
      <c r="G40" s="66"/>
      <c r="H40" s="59"/>
      <c r="I40" s="59"/>
    </row>
    <row r="41" spans="1:9" ht="15" customHeight="1" x14ac:dyDescent="0.25">
      <c r="A41" s="59"/>
      <c r="B41" s="59"/>
      <c r="C41" s="63"/>
      <c r="D41" s="59"/>
      <c r="E41" s="59"/>
      <c r="F41" s="59"/>
      <c r="G41" s="66"/>
      <c r="H41" s="59"/>
      <c r="I41" s="59"/>
    </row>
    <row r="42" spans="1:9" ht="15" customHeight="1" x14ac:dyDescent="0.25">
      <c r="A42" s="59"/>
      <c r="B42" s="59"/>
      <c r="C42" s="63"/>
      <c r="D42" s="59"/>
      <c r="E42" s="59"/>
      <c r="F42" s="59"/>
      <c r="G42" s="66"/>
      <c r="H42" s="59"/>
      <c r="I42" s="59"/>
    </row>
    <row r="43" spans="1:9" ht="15" customHeight="1" x14ac:dyDescent="0.25">
      <c r="A43" s="59"/>
      <c r="B43" s="59"/>
      <c r="C43" s="63"/>
      <c r="D43" s="59"/>
      <c r="E43" s="59"/>
      <c r="F43" s="59"/>
      <c r="G43" s="66"/>
      <c r="H43" s="59"/>
      <c r="I43" s="59"/>
    </row>
    <row r="44" spans="1:9" ht="15" customHeight="1" x14ac:dyDescent="0.25">
      <c r="A44" s="59"/>
      <c r="B44" s="59"/>
      <c r="C44" s="63"/>
      <c r="D44" s="59"/>
      <c r="E44" s="59"/>
      <c r="F44" s="59"/>
      <c r="G44" s="66"/>
      <c r="H44" s="59"/>
      <c r="I44" s="59"/>
    </row>
    <row r="45" spans="1:9" ht="15" customHeight="1" x14ac:dyDescent="0.25">
      <c r="A45" s="59"/>
      <c r="B45" s="59"/>
      <c r="C45" s="63"/>
      <c r="D45" s="59"/>
      <c r="E45" s="59"/>
      <c r="F45" s="59"/>
      <c r="G45" s="66"/>
      <c r="H45" s="59"/>
      <c r="I45" s="59"/>
    </row>
    <row r="46" spans="1:9" ht="15" customHeight="1" x14ac:dyDescent="0.25">
      <c r="A46" s="59"/>
      <c r="B46" s="59"/>
      <c r="C46" s="63"/>
      <c r="D46" s="59"/>
      <c r="E46" s="59"/>
      <c r="F46" s="59"/>
      <c r="G46" s="66"/>
      <c r="H46" s="59"/>
      <c r="I46" s="59"/>
    </row>
    <row r="47" spans="1:9" ht="15" customHeight="1" x14ac:dyDescent="0.25">
      <c r="A47" s="59"/>
      <c r="B47" s="59"/>
      <c r="C47" s="63"/>
      <c r="D47" s="59"/>
      <c r="E47" s="59"/>
      <c r="F47" s="59"/>
      <c r="G47" s="66"/>
      <c r="H47" s="59"/>
      <c r="I47" s="59"/>
    </row>
    <row r="48" spans="1:9" ht="15" customHeight="1" x14ac:dyDescent="0.25">
      <c r="A48" s="59"/>
      <c r="B48" s="59"/>
      <c r="C48" s="63"/>
      <c r="D48" s="59"/>
      <c r="E48" s="59"/>
      <c r="F48" s="59"/>
      <c r="G48" s="66"/>
      <c r="H48" s="59"/>
      <c r="I48" s="59"/>
    </row>
    <row r="49" spans="1:10" ht="15" customHeight="1" x14ac:dyDescent="0.25">
      <c r="A49" s="59"/>
      <c r="B49" s="59"/>
      <c r="C49" s="63"/>
      <c r="D49" s="59"/>
      <c r="E49" s="59"/>
      <c r="F49" s="59"/>
      <c r="G49" s="66"/>
      <c r="H49" s="59"/>
      <c r="I49" s="59"/>
    </row>
    <row r="51" spans="1:10" ht="15" customHeight="1" x14ac:dyDescent="0.25">
      <c r="A51" s="112" t="s">
        <v>124</v>
      </c>
      <c r="B51" s="113"/>
      <c r="C51" s="113"/>
      <c r="D51" s="113"/>
      <c r="E51" s="113"/>
      <c r="F51" s="113"/>
      <c r="G51" s="114">
        <v>45421</v>
      </c>
      <c r="H51" s="115"/>
      <c r="I51" s="116"/>
    </row>
    <row r="52" spans="1:10" s="15" customFormat="1" ht="15" customHeight="1" x14ac:dyDescent="0.25">
      <c r="A52" s="50" t="s">
        <v>102</v>
      </c>
      <c r="B52" s="50" t="s">
        <v>148</v>
      </c>
      <c r="C52" s="54" t="s">
        <v>103</v>
      </c>
      <c r="D52" s="50" t="s">
        <v>104</v>
      </c>
      <c r="E52" s="50" t="s">
        <v>105</v>
      </c>
      <c r="F52" s="69" t="s">
        <v>156</v>
      </c>
      <c r="G52" s="57" t="s">
        <v>111</v>
      </c>
      <c r="H52" s="69" t="s">
        <v>156</v>
      </c>
      <c r="I52" s="50" t="s">
        <v>157</v>
      </c>
      <c r="J52" s="9"/>
    </row>
    <row r="53" spans="1:10" ht="15" customHeight="1" x14ac:dyDescent="0.25">
      <c r="A53" s="44">
        <v>1</v>
      </c>
      <c r="B53" s="44" t="s">
        <v>154</v>
      </c>
      <c r="C53" s="43" t="s">
        <v>7</v>
      </c>
      <c r="D53" s="44">
        <v>6</v>
      </c>
      <c r="E53" s="44">
        <v>9</v>
      </c>
      <c r="F53" s="70">
        <v>4.5</v>
      </c>
      <c r="G53" s="46">
        <v>121.173</v>
      </c>
      <c r="H53" s="77">
        <v>3</v>
      </c>
      <c r="I53" s="78">
        <f t="shared" ref="I53:I80" si="1">SUM(F53+H53)</f>
        <v>7.5</v>
      </c>
      <c r="J53" s="1" t="s">
        <v>132</v>
      </c>
    </row>
    <row r="54" spans="1:10" ht="15" customHeight="1" x14ac:dyDescent="0.25">
      <c r="A54" s="44">
        <v>2</v>
      </c>
      <c r="B54" s="44" t="s">
        <v>154</v>
      </c>
      <c r="C54" s="43" t="s">
        <v>15</v>
      </c>
      <c r="D54" s="44">
        <v>6</v>
      </c>
      <c r="E54" s="44">
        <v>8</v>
      </c>
      <c r="F54" s="70">
        <v>7.5</v>
      </c>
      <c r="G54" s="46">
        <v>131.30799999999999</v>
      </c>
      <c r="H54" s="77">
        <v>1</v>
      </c>
      <c r="I54" s="78">
        <f t="shared" si="1"/>
        <v>8.5</v>
      </c>
      <c r="J54" s="1" t="s">
        <v>132</v>
      </c>
    </row>
    <row r="55" spans="1:10" ht="15" customHeight="1" x14ac:dyDescent="0.25">
      <c r="A55" s="44">
        <v>3</v>
      </c>
      <c r="B55" s="42" t="s">
        <v>153</v>
      </c>
      <c r="C55" s="43" t="s">
        <v>135</v>
      </c>
      <c r="D55" s="44">
        <v>6</v>
      </c>
      <c r="E55" s="44">
        <v>10</v>
      </c>
      <c r="F55" s="70">
        <v>2</v>
      </c>
      <c r="G55" s="46">
        <v>111.669</v>
      </c>
      <c r="H55" s="77">
        <v>10</v>
      </c>
      <c r="I55" s="78">
        <f t="shared" si="1"/>
        <v>12</v>
      </c>
      <c r="J55" s="1" t="s">
        <v>132</v>
      </c>
    </row>
    <row r="56" spans="1:10" ht="15" customHeight="1" x14ac:dyDescent="0.25">
      <c r="A56" s="44">
        <v>4</v>
      </c>
      <c r="B56" s="42" t="s">
        <v>153</v>
      </c>
      <c r="C56" s="43" t="s">
        <v>27</v>
      </c>
      <c r="D56" s="44">
        <v>6</v>
      </c>
      <c r="E56" s="44">
        <v>9</v>
      </c>
      <c r="F56" s="70">
        <v>4.5</v>
      </c>
      <c r="G56" s="46">
        <v>114.35599999999999</v>
      </c>
      <c r="H56" s="77">
        <v>8</v>
      </c>
      <c r="I56" s="78">
        <f t="shared" si="1"/>
        <v>12.5</v>
      </c>
      <c r="J56" s="1" t="s">
        <v>132</v>
      </c>
    </row>
    <row r="57" spans="1:10" ht="15" customHeight="1" x14ac:dyDescent="0.25">
      <c r="A57" s="44">
        <v>5</v>
      </c>
      <c r="B57" s="44" t="s">
        <v>155</v>
      </c>
      <c r="C57" s="43" t="s">
        <v>33</v>
      </c>
      <c r="D57" s="44">
        <v>6</v>
      </c>
      <c r="E57" s="44">
        <v>10</v>
      </c>
      <c r="F57" s="70">
        <v>2</v>
      </c>
      <c r="G57" s="46">
        <v>110.628</v>
      </c>
      <c r="H57" s="77">
        <v>12</v>
      </c>
      <c r="I57" s="78">
        <f t="shared" si="1"/>
        <v>14</v>
      </c>
      <c r="J57" s="1" t="s">
        <v>158</v>
      </c>
    </row>
    <row r="58" spans="1:10" ht="15" customHeight="1" x14ac:dyDescent="0.25">
      <c r="A58" s="44">
        <v>6</v>
      </c>
      <c r="B58" s="44" t="s">
        <v>152</v>
      </c>
      <c r="C58" s="43" t="s">
        <v>117</v>
      </c>
      <c r="D58" s="44">
        <v>6</v>
      </c>
      <c r="E58" s="44">
        <v>7</v>
      </c>
      <c r="F58" s="70">
        <v>11</v>
      </c>
      <c r="G58" s="46">
        <v>120.72</v>
      </c>
      <c r="H58" s="77">
        <v>4</v>
      </c>
      <c r="I58" s="78">
        <f t="shared" si="1"/>
        <v>15</v>
      </c>
      <c r="J58" s="1" t="s">
        <v>158</v>
      </c>
    </row>
    <row r="59" spans="1:10" ht="15" customHeight="1" x14ac:dyDescent="0.25">
      <c r="A59" s="44">
        <v>7</v>
      </c>
      <c r="B59" s="44" t="s">
        <v>155</v>
      </c>
      <c r="C59" s="43" t="s">
        <v>9</v>
      </c>
      <c r="D59" s="44">
        <v>6</v>
      </c>
      <c r="E59" s="44">
        <v>7</v>
      </c>
      <c r="F59" s="70">
        <v>11</v>
      </c>
      <c r="G59" s="46">
        <v>115.93899999999999</v>
      </c>
      <c r="H59" s="77">
        <v>6</v>
      </c>
      <c r="I59" s="78">
        <f t="shared" si="1"/>
        <v>17</v>
      </c>
    </row>
    <row r="60" spans="1:10" ht="15" customHeight="1" x14ac:dyDescent="0.25">
      <c r="A60" s="44">
        <v>8</v>
      </c>
      <c r="B60" s="44" t="s">
        <v>152</v>
      </c>
      <c r="C60" s="43" t="s">
        <v>116</v>
      </c>
      <c r="D60" s="44">
        <v>6</v>
      </c>
      <c r="E60" s="44">
        <v>6</v>
      </c>
      <c r="F60" s="70">
        <v>15.5</v>
      </c>
      <c r="G60" s="46">
        <v>122.866</v>
      </c>
      <c r="H60" s="77">
        <v>2</v>
      </c>
      <c r="I60" s="78">
        <f t="shared" si="1"/>
        <v>17.5</v>
      </c>
    </row>
    <row r="61" spans="1:10" ht="15" customHeight="1" x14ac:dyDescent="0.25">
      <c r="A61" s="44">
        <v>9</v>
      </c>
      <c r="B61" s="44" t="s">
        <v>155</v>
      </c>
      <c r="C61" s="43" t="s">
        <v>96</v>
      </c>
      <c r="D61" s="44">
        <v>6</v>
      </c>
      <c r="E61" s="44">
        <v>6</v>
      </c>
      <c r="F61" s="70">
        <v>15.5</v>
      </c>
      <c r="G61" s="46">
        <v>115.98</v>
      </c>
      <c r="H61" s="77">
        <v>5</v>
      </c>
      <c r="I61" s="78">
        <f t="shared" si="1"/>
        <v>20.5</v>
      </c>
    </row>
    <row r="62" spans="1:10" ht="15" customHeight="1" x14ac:dyDescent="0.25">
      <c r="A62" s="44">
        <v>10</v>
      </c>
      <c r="B62" s="44" t="s">
        <v>152</v>
      </c>
      <c r="C62" s="43" t="s">
        <v>34</v>
      </c>
      <c r="D62" s="44">
        <v>6</v>
      </c>
      <c r="E62" s="44">
        <v>6</v>
      </c>
      <c r="F62" s="70">
        <v>15.5</v>
      </c>
      <c r="G62" s="46">
        <v>114.923</v>
      </c>
      <c r="H62" s="77">
        <v>7</v>
      </c>
      <c r="I62" s="78">
        <f t="shared" si="1"/>
        <v>22.5</v>
      </c>
    </row>
    <row r="63" spans="1:10" ht="15" customHeight="1" x14ac:dyDescent="0.25">
      <c r="A63" s="44">
        <v>11</v>
      </c>
      <c r="B63" s="44" t="s">
        <v>152</v>
      </c>
      <c r="C63" s="43" t="s">
        <v>95</v>
      </c>
      <c r="D63" s="44">
        <v>6</v>
      </c>
      <c r="E63" s="44">
        <v>10</v>
      </c>
      <c r="F63" s="70">
        <v>2</v>
      </c>
      <c r="G63" s="46">
        <v>95.850999999999999</v>
      </c>
      <c r="H63" s="77">
        <v>22</v>
      </c>
      <c r="I63" s="78">
        <f t="shared" si="1"/>
        <v>24</v>
      </c>
    </row>
    <row r="64" spans="1:10" ht="15" customHeight="1" x14ac:dyDescent="0.25">
      <c r="A64" s="44">
        <v>12</v>
      </c>
      <c r="B64" s="44" t="s">
        <v>152</v>
      </c>
      <c r="C64" s="43" t="s">
        <v>17</v>
      </c>
      <c r="D64" s="44">
        <v>6</v>
      </c>
      <c r="E64" s="44">
        <v>8</v>
      </c>
      <c r="F64" s="70">
        <v>7.5</v>
      </c>
      <c r="G64" s="46">
        <v>104.825</v>
      </c>
      <c r="H64" s="77">
        <v>17</v>
      </c>
      <c r="I64" s="78">
        <f t="shared" si="1"/>
        <v>24.5</v>
      </c>
    </row>
    <row r="65" spans="1:9" ht="15" customHeight="1" x14ac:dyDescent="0.25">
      <c r="A65" s="44">
        <v>13</v>
      </c>
      <c r="B65" s="44" t="s">
        <v>155</v>
      </c>
      <c r="C65" s="43" t="s">
        <v>133</v>
      </c>
      <c r="D65" s="44">
        <v>6</v>
      </c>
      <c r="E65" s="44">
        <v>8</v>
      </c>
      <c r="F65" s="70">
        <v>7.5</v>
      </c>
      <c r="G65" s="46">
        <v>100.661</v>
      </c>
      <c r="H65" s="77">
        <v>19</v>
      </c>
      <c r="I65" s="78">
        <f t="shared" si="1"/>
        <v>26.5</v>
      </c>
    </row>
    <row r="66" spans="1:9" ht="15" customHeight="1" x14ac:dyDescent="0.25">
      <c r="A66" s="44">
        <v>14</v>
      </c>
      <c r="B66" s="44" t="s">
        <v>154</v>
      </c>
      <c r="C66" s="43" t="s">
        <v>143</v>
      </c>
      <c r="D66" s="44">
        <v>6</v>
      </c>
      <c r="E66" s="44">
        <v>6</v>
      </c>
      <c r="F66" s="70">
        <v>15.5</v>
      </c>
      <c r="G66" s="46">
        <v>107.654</v>
      </c>
      <c r="H66" s="77">
        <v>13</v>
      </c>
      <c r="I66" s="78">
        <f t="shared" si="1"/>
        <v>28.5</v>
      </c>
    </row>
    <row r="67" spans="1:9" ht="15" customHeight="1" x14ac:dyDescent="0.25">
      <c r="A67" s="44">
        <v>15</v>
      </c>
      <c r="B67" s="42" t="s">
        <v>153</v>
      </c>
      <c r="C67" s="43" t="s">
        <v>100</v>
      </c>
      <c r="D67" s="44">
        <v>6</v>
      </c>
      <c r="E67" s="44">
        <v>8</v>
      </c>
      <c r="F67" s="70">
        <v>7.5</v>
      </c>
      <c r="G67" s="46">
        <v>96.775000000000006</v>
      </c>
      <c r="H67" s="77">
        <v>21</v>
      </c>
      <c r="I67" s="78">
        <f t="shared" si="1"/>
        <v>28.5</v>
      </c>
    </row>
    <row r="68" spans="1:9" ht="15" customHeight="1" x14ac:dyDescent="0.25">
      <c r="A68" s="44">
        <v>16</v>
      </c>
      <c r="B68" s="42" t="s">
        <v>153</v>
      </c>
      <c r="C68" s="43" t="s">
        <v>99</v>
      </c>
      <c r="D68" s="44">
        <v>6</v>
      </c>
      <c r="E68" s="44">
        <v>7</v>
      </c>
      <c r="F68" s="70">
        <v>11</v>
      </c>
      <c r="G68" s="46">
        <v>101.88200000000001</v>
      </c>
      <c r="H68" s="77">
        <v>18</v>
      </c>
      <c r="I68" s="78">
        <f t="shared" si="1"/>
        <v>29</v>
      </c>
    </row>
    <row r="69" spans="1:9" ht="15" customHeight="1" x14ac:dyDescent="0.25">
      <c r="A69" s="44">
        <v>17</v>
      </c>
      <c r="B69" s="44" t="s">
        <v>155</v>
      </c>
      <c r="C69" s="43" t="s">
        <v>10</v>
      </c>
      <c r="D69" s="44">
        <v>6</v>
      </c>
      <c r="E69" s="44">
        <v>4</v>
      </c>
      <c r="F69" s="70">
        <v>21.5</v>
      </c>
      <c r="G69" s="46">
        <v>112.169</v>
      </c>
      <c r="H69" s="77">
        <v>9</v>
      </c>
      <c r="I69" s="78">
        <f t="shared" si="1"/>
        <v>30.5</v>
      </c>
    </row>
    <row r="70" spans="1:9" ht="15" customHeight="1" x14ac:dyDescent="0.25">
      <c r="A70" s="44">
        <v>18</v>
      </c>
      <c r="B70" s="44" t="s">
        <v>152</v>
      </c>
      <c r="C70" s="43" t="s">
        <v>22</v>
      </c>
      <c r="D70" s="44">
        <v>6</v>
      </c>
      <c r="E70" s="44">
        <v>4</v>
      </c>
      <c r="F70" s="70">
        <v>21.5</v>
      </c>
      <c r="G70" s="46">
        <v>110.86499999999999</v>
      </c>
      <c r="H70" s="77">
        <v>11</v>
      </c>
      <c r="I70" s="78">
        <f t="shared" si="1"/>
        <v>32.5</v>
      </c>
    </row>
    <row r="71" spans="1:9" ht="15" customHeight="1" x14ac:dyDescent="0.25">
      <c r="A71" s="44">
        <v>19</v>
      </c>
      <c r="B71" s="44" t="s">
        <v>155</v>
      </c>
      <c r="C71" s="43" t="s">
        <v>14</v>
      </c>
      <c r="D71" s="44">
        <v>6</v>
      </c>
      <c r="E71" s="44">
        <v>5</v>
      </c>
      <c r="F71" s="70">
        <v>19</v>
      </c>
      <c r="G71" s="46">
        <v>106.286</v>
      </c>
      <c r="H71" s="77">
        <v>14</v>
      </c>
      <c r="I71" s="78">
        <f t="shared" si="1"/>
        <v>33</v>
      </c>
    </row>
    <row r="72" spans="1:9" ht="15" customHeight="1" x14ac:dyDescent="0.25">
      <c r="A72" s="44">
        <v>20</v>
      </c>
      <c r="B72" s="42" t="s">
        <v>153</v>
      </c>
      <c r="C72" s="43" t="s">
        <v>136</v>
      </c>
      <c r="D72" s="44">
        <v>6</v>
      </c>
      <c r="E72" s="44">
        <v>4</v>
      </c>
      <c r="F72" s="70">
        <v>21.5</v>
      </c>
      <c r="G72" s="46">
        <v>105.73699999999999</v>
      </c>
      <c r="H72" s="77">
        <v>15</v>
      </c>
      <c r="I72" s="78">
        <f t="shared" si="1"/>
        <v>36.5</v>
      </c>
    </row>
    <row r="73" spans="1:9" ht="15" customHeight="1" x14ac:dyDescent="0.25">
      <c r="A73" s="44">
        <v>21</v>
      </c>
      <c r="B73" s="44" t="s">
        <v>154</v>
      </c>
      <c r="C73" s="43" t="s">
        <v>142</v>
      </c>
      <c r="D73" s="44">
        <v>6</v>
      </c>
      <c r="E73" s="44">
        <v>4</v>
      </c>
      <c r="F73" s="70">
        <v>21.5</v>
      </c>
      <c r="G73" s="46">
        <v>105.184</v>
      </c>
      <c r="H73" s="77">
        <v>16</v>
      </c>
      <c r="I73" s="78">
        <f t="shared" si="1"/>
        <v>37.5</v>
      </c>
    </row>
    <row r="74" spans="1:9" ht="15" customHeight="1" x14ac:dyDescent="0.25">
      <c r="A74" s="44">
        <v>22</v>
      </c>
      <c r="B74" s="44" t="s">
        <v>154</v>
      </c>
      <c r="C74" s="43" t="s">
        <v>11</v>
      </c>
      <c r="D74" s="44">
        <v>6</v>
      </c>
      <c r="E74" s="44">
        <v>6</v>
      </c>
      <c r="F74" s="70">
        <v>15.5</v>
      </c>
      <c r="G74" s="46">
        <v>95.004999999999995</v>
      </c>
      <c r="H74" s="77">
        <v>23</v>
      </c>
      <c r="I74" s="78">
        <f t="shared" si="1"/>
        <v>38.5</v>
      </c>
    </row>
    <row r="75" spans="1:9" ht="15" customHeight="1" x14ac:dyDescent="0.25">
      <c r="A75" s="44">
        <v>23</v>
      </c>
      <c r="B75" s="44" t="s">
        <v>154</v>
      </c>
      <c r="C75" s="43" t="s">
        <v>141</v>
      </c>
      <c r="D75" s="44">
        <v>6</v>
      </c>
      <c r="E75" s="44">
        <v>6</v>
      </c>
      <c r="F75" s="70">
        <v>15.5</v>
      </c>
      <c r="G75" s="46">
        <v>92.123999999999995</v>
      </c>
      <c r="H75" s="77">
        <v>24</v>
      </c>
      <c r="I75" s="78">
        <f t="shared" si="1"/>
        <v>39.5</v>
      </c>
    </row>
    <row r="76" spans="1:9" ht="15" customHeight="1" x14ac:dyDescent="0.25">
      <c r="A76" s="44">
        <v>24</v>
      </c>
      <c r="B76" s="44" t="s">
        <v>155</v>
      </c>
      <c r="C76" s="43" t="s">
        <v>134</v>
      </c>
      <c r="D76" s="44">
        <v>6</v>
      </c>
      <c r="E76" s="44">
        <v>2</v>
      </c>
      <c r="F76" s="70">
        <v>26</v>
      </c>
      <c r="G76" s="46">
        <v>98.71</v>
      </c>
      <c r="H76" s="77">
        <v>20</v>
      </c>
      <c r="I76" s="78">
        <f t="shared" si="1"/>
        <v>46</v>
      </c>
    </row>
    <row r="77" spans="1:9" ht="15" customHeight="1" x14ac:dyDescent="0.25">
      <c r="A77" s="44">
        <v>25</v>
      </c>
      <c r="B77" s="42" t="s">
        <v>153</v>
      </c>
      <c r="C77" s="43" t="s">
        <v>24</v>
      </c>
      <c r="D77" s="44">
        <v>6</v>
      </c>
      <c r="E77" s="44">
        <v>2</v>
      </c>
      <c r="F77" s="70">
        <v>26</v>
      </c>
      <c r="G77" s="46">
        <v>90.063999999999993</v>
      </c>
      <c r="H77" s="77">
        <v>25</v>
      </c>
      <c r="I77" s="78">
        <f t="shared" si="1"/>
        <v>51</v>
      </c>
    </row>
    <row r="78" spans="1:9" ht="15" customHeight="1" x14ac:dyDescent="0.25">
      <c r="A78" s="44">
        <v>26</v>
      </c>
      <c r="B78" s="44" t="s">
        <v>154</v>
      </c>
      <c r="C78" s="43" t="s">
        <v>36</v>
      </c>
      <c r="D78" s="44">
        <v>6</v>
      </c>
      <c r="E78" s="44">
        <v>3</v>
      </c>
      <c r="F78" s="70">
        <v>24</v>
      </c>
      <c r="G78" s="46">
        <v>79.373000000000005</v>
      </c>
      <c r="H78" s="77">
        <v>27</v>
      </c>
      <c r="I78" s="78">
        <f t="shared" si="1"/>
        <v>51</v>
      </c>
    </row>
    <row r="79" spans="1:9" ht="15" customHeight="1" x14ac:dyDescent="0.25">
      <c r="A79" s="44">
        <v>27</v>
      </c>
      <c r="B79" s="42" t="s">
        <v>153</v>
      </c>
      <c r="C79" s="43" t="s">
        <v>4</v>
      </c>
      <c r="D79" s="44">
        <v>6</v>
      </c>
      <c r="E79" s="44">
        <v>2</v>
      </c>
      <c r="F79" s="70">
        <v>26</v>
      </c>
      <c r="G79" s="46">
        <v>86.141000000000005</v>
      </c>
      <c r="H79" s="77">
        <v>26</v>
      </c>
      <c r="I79" s="78">
        <f t="shared" si="1"/>
        <v>52</v>
      </c>
    </row>
    <row r="80" spans="1:9" ht="15" customHeight="1" x14ac:dyDescent="0.25">
      <c r="A80" s="44">
        <v>28</v>
      </c>
      <c r="B80" s="44" t="s">
        <v>152</v>
      </c>
      <c r="C80" s="43" t="s">
        <v>118</v>
      </c>
      <c r="D80" s="44">
        <v>6</v>
      </c>
      <c r="E80" s="44">
        <v>1</v>
      </c>
      <c r="F80" s="70">
        <v>28</v>
      </c>
      <c r="G80" s="46">
        <v>77.881</v>
      </c>
      <c r="H80" s="77">
        <v>28</v>
      </c>
      <c r="I80" s="78">
        <f t="shared" si="1"/>
        <v>56</v>
      </c>
    </row>
  </sheetData>
  <sortState xmlns:xlrd2="http://schemas.microsoft.com/office/spreadsheetml/2017/richdata2" ref="B53:I80">
    <sortCondition ref="I53:I80"/>
  </sortState>
  <mergeCells count="6">
    <mergeCell ref="A51:F51"/>
    <mergeCell ref="G51:I51"/>
    <mergeCell ref="A1:C1"/>
    <mergeCell ref="A3:I3"/>
    <mergeCell ref="A5:F5"/>
    <mergeCell ref="G5:I5"/>
  </mergeCells>
  <phoneticPr fontId="4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="115" zoomScaleNormal="115" workbookViewId="0">
      <selection activeCell="M4" sqref="M4"/>
    </sheetView>
  </sheetViews>
  <sheetFormatPr defaultRowHeight="15" customHeight="1" x14ac:dyDescent="0.25"/>
  <cols>
    <col min="1" max="1" width="6" style="1" customWidth="1"/>
    <col min="2" max="2" width="19.28515625" bestFit="1" customWidth="1"/>
    <col min="3" max="3" width="5.28515625" customWidth="1"/>
    <col min="4" max="4" width="5" customWidth="1"/>
    <col min="5" max="5" width="6.42578125" customWidth="1"/>
    <col min="6" max="6" width="5.85546875" customWidth="1"/>
    <col min="7" max="7" width="7.7109375" customWidth="1"/>
    <col min="8" max="8" width="5.42578125" customWidth="1"/>
    <col min="9" max="9" width="7.28515625" customWidth="1"/>
    <col min="10" max="10" width="8" customWidth="1"/>
    <col min="11" max="11" width="7.85546875" customWidth="1"/>
    <col min="12" max="14" width="4.85546875" customWidth="1"/>
  </cols>
  <sheetData>
    <row r="1" spans="1:14" ht="15" customHeight="1" x14ac:dyDescent="0.25">
      <c r="A1" s="117">
        <f ca="1">NOW()</f>
        <v>45423.487400810183</v>
      </c>
      <c r="B1" s="118"/>
    </row>
    <row r="3" spans="1:14" ht="30" customHeight="1" x14ac:dyDescent="0.25">
      <c r="A3" s="128" t="s">
        <v>125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</row>
    <row r="4" spans="1:14" ht="16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22.5" customHeight="1" x14ac:dyDescent="0.25">
      <c r="A5" s="112" t="s">
        <v>160</v>
      </c>
      <c r="B5" s="113"/>
      <c r="C5" s="113"/>
      <c r="D5" s="113"/>
      <c r="E5" s="113"/>
      <c r="F5" s="113"/>
      <c r="G5" s="113"/>
      <c r="H5" s="113"/>
      <c r="I5" s="113"/>
      <c r="J5" s="131"/>
      <c r="K5" s="114">
        <v>45413</v>
      </c>
      <c r="L5" s="115"/>
      <c r="M5" s="115"/>
      <c r="N5" s="132"/>
    </row>
    <row r="6" spans="1:14" ht="17.25" customHeight="1" x14ac:dyDescent="0.25">
      <c r="A6" s="50" t="s">
        <v>102</v>
      </c>
      <c r="B6" s="51" t="s">
        <v>103</v>
      </c>
      <c r="C6" s="50" t="s">
        <v>104</v>
      </c>
      <c r="D6" s="50" t="s">
        <v>105</v>
      </c>
      <c r="E6" s="50" t="s">
        <v>76</v>
      </c>
      <c r="F6" s="50" t="s">
        <v>106</v>
      </c>
      <c r="G6" s="50" t="s">
        <v>107</v>
      </c>
      <c r="H6" s="50" t="s">
        <v>108</v>
      </c>
      <c r="I6" s="50" t="s">
        <v>109</v>
      </c>
      <c r="J6" s="50" t="s">
        <v>110</v>
      </c>
      <c r="K6" s="50" t="s">
        <v>111</v>
      </c>
      <c r="L6" s="50" t="s">
        <v>112</v>
      </c>
      <c r="M6" s="50" t="s">
        <v>113</v>
      </c>
      <c r="N6" s="50" t="s">
        <v>114</v>
      </c>
    </row>
    <row r="7" spans="1:14" ht="16.5" customHeight="1" x14ac:dyDescent="0.25">
      <c r="A7" s="42">
        <v>1</v>
      </c>
      <c r="B7" s="43" t="s">
        <v>6</v>
      </c>
      <c r="C7" s="44">
        <v>6</v>
      </c>
      <c r="D7" s="44">
        <v>10</v>
      </c>
      <c r="E7" s="44">
        <v>1175</v>
      </c>
      <c r="F7" s="44">
        <v>78</v>
      </c>
      <c r="G7" s="45">
        <v>15.064</v>
      </c>
      <c r="H7" s="44">
        <v>79</v>
      </c>
      <c r="I7" s="45">
        <v>28.285</v>
      </c>
      <c r="J7" s="46">
        <v>98.905000000000001</v>
      </c>
      <c r="K7" s="46">
        <v>140.983</v>
      </c>
      <c r="L7" s="44">
        <v>5</v>
      </c>
      <c r="M7" s="44">
        <v>0</v>
      </c>
      <c r="N7" s="44">
        <v>1</v>
      </c>
    </row>
    <row r="8" spans="1:14" ht="16.5" customHeight="1" x14ac:dyDescent="0.25">
      <c r="A8" s="42">
        <v>2</v>
      </c>
      <c r="B8" s="43" t="s">
        <v>139</v>
      </c>
      <c r="C8" s="44">
        <v>6</v>
      </c>
      <c r="D8" s="44">
        <v>8</v>
      </c>
      <c r="E8" s="44">
        <v>440</v>
      </c>
      <c r="F8" s="44">
        <v>105</v>
      </c>
      <c r="G8" s="45">
        <v>4.1900000000000004</v>
      </c>
      <c r="H8" s="44">
        <v>33</v>
      </c>
      <c r="I8" s="45">
        <v>5.6660000000000004</v>
      </c>
      <c r="J8" s="46">
        <v>86.274000000000001</v>
      </c>
      <c r="K8" s="46">
        <v>135.483</v>
      </c>
      <c r="L8" s="44">
        <v>4</v>
      </c>
      <c r="M8" s="44">
        <v>0</v>
      </c>
      <c r="N8" s="44">
        <v>2</v>
      </c>
    </row>
    <row r="9" spans="1:14" ht="16.5" customHeight="1" x14ac:dyDescent="0.25">
      <c r="A9" s="42">
        <v>3</v>
      </c>
      <c r="B9" s="43" t="s">
        <v>13</v>
      </c>
      <c r="C9" s="44">
        <v>6</v>
      </c>
      <c r="D9" s="44">
        <v>6</v>
      </c>
      <c r="E9" s="44">
        <v>487</v>
      </c>
      <c r="F9" s="44">
        <v>93</v>
      </c>
      <c r="G9" s="45">
        <v>5.2359999999999998</v>
      </c>
      <c r="H9" s="44">
        <v>24</v>
      </c>
      <c r="I9" s="45">
        <v>5.8819999999999997</v>
      </c>
      <c r="J9" s="46">
        <v>81.165999999999997</v>
      </c>
      <c r="K9" s="46">
        <v>133.68899999999999</v>
      </c>
      <c r="L9" s="44">
        <v>3</v>
      </c>
      <c r="M9" s="44">
        <v>0</v>
      </c>
      <c r="N9" s="44">
        <v>3</v>
      </c>
    </row>
    <row r="10" spans="1:14" ht="16.5" customHeight="1" x14ac:dyDescent="0.25">
      <c r="A10" s="42">
        <v>4</v>
      </c>
      <c r="B10" s="43" t="s">
        <v>30</v>
      </c>
      <c r="C10" s="44">
        <v>6</v>
      </c>
      <c r="D10" s="44">
        <v>5</v>
      </c>
      <c r="E10" s="44">
        <v>630</v>
      </c>
      <c r="F10" s="44">
        <v>108</v>
      </c>
      <c r="G10" s="45">
        <v>5.8330000000000002</v>
      </c>
      <c r="H10" s="44">
        <v>36</v>
      </c>
      <c r="I10" s="45">
        <v>8.6660000000000004</v>
      </c>
      <c r="J10" s="46">
        <v>80.769000000000005</v>
      </c>
      <c r="K10" s="46">
        <v>107.904</v>
      </c>
      <c r="L10" s="44">
        <v>2</v>
      </c>
      <c r="M10" s="44">
        <v>1</v>
      </c>
      <c r="N10" s="44">
        <v>3</v>
      </c>
    </row>
    <row r="11" spans="1:14" ht="16.5" customHeight="1" x14ac:dyDescent="0.25">
      <c r="A11" s="42">
        <v>5</v>
      </c>
      <c r="B11" s="43" t="s">
        <v>31</v>
      </c>
      <c r="C11" s="44">
        <v>6</v>
      </c>
      <c r="D11" s="44">
        <v>4</v>
      </c>
      <c r="E11" s="44">
        <v>1032</v>
      </c>
      <c r="F11" s="44">
        <v>76</v>
      </c>
      <c r="G11" s="45">
        <v>13.577999999999999</v>
      </c>
      <c r="H11" s="44">
        <v>162</v>
      </c>
      <c r="I11" s="45">
        <v>40</v>
      </c>
      <c r="J11" s="46">
        <v>86</v>
      </c>
      <c r="K11" s="46">
        <v>127.048</v>
      </c>
      <c r="L11" s="44">
        <v>2</v>
      </c>
      <c r="M11" s="44">
        <v>0</v>
      </c>
      <c r="N11" s="44">
        <v>4</v>
      </c>
    </row>
    <row r="12" spans="1:14" ht="16.5" customHeight="1" x14ac:dyDescent="0.25">
      <c r="A12" s="42">
        <v>6</v>
      </c>
      <c r="B12" s="43" t="s">
        <v>140</v>
      </c>
      <c r="C12" s="44">
        <v>6</v>
      </c>
      <c r="D12" s="44">
        <v>3</v>
      </c>
      <c r="E12" s="44">
        <v>878</v>
      </c>
      <c r="F12" s="44">
        <v>114</v>
      </c>
      <c r="G12" s="45">
        <v>7.7009999999999996</v>
      </c>
      <c r="H12" s="44">
        <v>60</v>
      </c>
      <c r="I12" s="45">
        <v>8.8879999999999999</v>
      </c>
      <c r="J12" s="46">
        <v>91.457999999999998</v>
      </c>
      <c r="K12" s="46">
        <v>103.199</v>
      </c>
      <c r="L12" s="44">
        <v>1</v>
      </c>
      <c r="M12" s="44">
        <v>1</v>
      </c>
      <c r="N12" s="44">
        <v>4</v>
      </c>
    </row>
    <row r="13" spans="1:14" ht="16.5" customHeight="1" x14ac:dyDescent="0.25">
      <c r="A13" s="67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4" ht="16.5" customHeight="1" x14ac:dyDescent="0.25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 ht="15" customHeight="1" x14ac:dyDescent="0.25">
      <c r="A15" s="112" t="s">
        <v>161</v>
      </c>
      <c r="B15" s="113"/>
      <c r="C15" s="113"/>
      <c r="D15" s="113"/>
      <c r="E15" s="113"/>
      <c r="F15" s="113"/>
      <c r="G15" s="113"/>
      <c r="H15" s="113"/>
      <c r="I15" s="113"/>
      <c r="J15" s="131"/>
      <c r="K15" s="114">
        <v>45411</v>
      </c>
      <c r="L15" s="115"/>
      <c r="M15" s="115"/>
      <c r="N15" s="132"/>
    </row>
    <row r="16" spans="1:14" ht="15" customHeight="1" x14ac:dyDescent="0.25">
      <c r="A16" s="50" t="s">
        <v>102</v>
      </c>
      <c r="B16" s="51" t="s">
        <v>103</v>
      </c>
      <c r="C16" s="50" t="s">
        <v>104</v>
      </c>
      <c r="D16" s="50" t="s">
        <v>105</v>
      </c>
      <c r="E16" s="50" t="s">
        <v>76</v>
      </c>
      <c r="F16" s="50" t="s">
        <v>106</v>
      </c>
      <c r="G16" s="50" t="s">
        <v>107</v>
      </c>
      <c r="H16" s="50" t="s">
        <v>108</v>
      </c>
      <c r="I16" s="50" t="s">
        <v>109</v>
      </c>
      <c r="J16" s="50" t="s">
        <v>110</v>
      </c>
      <c r="K16" s="50" t="s">
        <v>111</v>
      </c>
      <c r="L16" s="50" t="s">
        <v>112</v>
      </c>
      <c r="M16" s="50" t="s">
        <v>113</v>
      </c>
      <c r="N16" s="50" t="s">
        <v>114</v>
      </c>
    </row>
    <row r="17" spans="1:14" ht="17.25" customHeight="1" x14ac:dyDescent="0.25">
      <c r="A17" s="42">
        <v>1</v>
      </c>
      <c r="B17" s="43" t="s">
        <v>101</v>
      </c>
      <c r="C17" s="44">
        <v>6</v>
      </c>
      <c r="D17" s="44">
        <v>11</v>
      </c>
      <c r="E17" s="44">
        <v>840</v>
      </c>
      <c r="F17" s="44">
        <v>107</v>
      </c>
      <c r="G17" s="45">
        <v>7.85</v>
      </c>
      <c r="H17" s="44">
        <v>48</v>
      </c>
      <c r="I17" s="45">
        <v>10.769</v>
      </c>
      <c r="J17" s="46">
        <v>100</v>
      </c>
      <c r="K17" s="46">
        <v>106.087</v>
      </c>
      <c r="L17" s="44">
        <v>5</v>
      </c>
      <c r="M17" s="44">
        <v>1</v>
      </c>
      <c r="N17" s="44">
        <v>0</v>
      </c>
    </row>
    <row r="18" spans="1:14" ht="17.25" customHeight="1" x14ac:dyDescent="0.25">
      <c r="A18" s="42">
        <v>2</v>
      </c>
      <c r="B18" s="43" t="s">
        <v>2</v>
      </c>
      <c r="C18" s="44">
        <v>6</v>
      </c>
      <c r="D18" s="44">
        <v>7</v>
      </c>
      <c r="E18" s="44">
        <v>757</v>
      </c>
      <c r="F18" s="44">
        <v>133</v>
      </c>
      <c r="G18" s="45">
        <v>5.6909999999999998</v>
      </c>
      <c r="H18" s="44">
        <v>32</v>
      </c>
      <c r="I18" s="45">
        <v>6.19</v>
      </c>
      <c r="J18" s="46">
        <v>97.051000000000002</v>
      </c>
      <c r="K18" s="46">
        <v>107.879</v>
      </c>
      <c r="L18" s="44">
        <v>3</v>
      </c>
      <c r="M18" s="44">
        <v>1</v>
      </c>
      <c r="N18" s="44">
        <v>2</v>
      </c>
    </row>
    <row r="19" spans="1:14" ht="15" customHeight="1" x14ac:dyDescent="0.25">
      <c r="A19" s="42">
        <v>3</v>
      </c>
      <c r="B19" s="43" t="s">
        <v>137</v>
      </c>
      <c r="C19" s="44">
        <v>6</v>
      </c>
      <c r="D19" s="44">
        <v>5</v>
      </c>
      <c r="E19" s="44">
        <v>445</v>
      </c>
      <c r="F19" s="44">
        <v>113</v>
      </c>
      <c r="G19" s="45">
        <v>3.9380000000000002</v>
      </c>
      <c r="H19" s="44">
        <v>28</v>
      </c>
      <c r="I19" s="45">
        <v>5.2939999999999996</v>
      </c>
      <c r="J19" s="46">
        <v>82.406999999999996</v>
      </c>
      <c r="K19" s="46">
        <v>115.82599999999999</v>
      </c>
      <c r="L19" s="44">
        <v>2</v>
      </c>
      <c r="M19" s="44">
        <v>1</v>
      </c>
      <c r="N19" s="44">
        <v>3</v>
      </c>
    </row>
    <row r="20" spans="1:14" ht="15" customHeight="1" x14ac:dyDescent="0.25">
      <c r="A20" s="42">
        <v>4</v>
      </c>
      <c r="B20" s="43" t="s">
        <v>19</v>
      </c>
      <c r="C20" s="44">
        <v>6</v>
      </c>
      <c r="D20" s="44">
        <v>5</v>
      </c>
      <c r="E20" s="44">
        <v>495</v>
      </c>
      <c r="F20" s="44">
        <v>124</v>
      </c>
      <c r="G20" s="45">
        <v>3.9910000000000001</v>
      </c>
      <c r="H20" s="44">
        <v>30</v>
      </c>
      <c r="I20" s="45">
        <v>6.923</v>
      </c>
      <c r="J20" s="46">
        <v>91.665999999999997</v>
      </c>
      <c r="K20" s="46">
        <v>114.578</v>
      </c>
      <c r="L20" s="44">
        <v>2</v>
      </c>
      <c r="M20" s="44">
        <v>1</v>
      </c>
      <c r="N20" s="44">
        <v>3</v>
      </c>
    </row>
    <row r="21" spans="1:14" ht="15" customHeight="1" x14ac:dyDescent="0.25">
      <c r="A21" s="42">
        <v>5</v>
      </c>
      <c r="B21" s="43" t="s">
        <v>28</v>
      </c>
      <c r="C21" s="44">
        <v>6</v>
      </c>
      <c r="D21" s="44">
        <v>5</v>
      </c>
      <c r="E21" s="44">
        <v>484</v>
      </c>
      <c r="F21" s="44">
        <v>135</v>
      </c>
      <c r="G21" s="45">
        <v>3.585</v>
      </c>
      <c r="H21" s="44">
        <v>31</v>
      </c>
      <c r="I21" s="45">
        <v>3.9129999999999998</v>
      </c>
      <c r="J21" s="46">
        <v>89.629000000000005</v>
      </c>
      <c r="K21" s="46">
        <v>109.005</v>
      </c>
      <c r="L21" s="44">
        <v>1</v>
      </c>
      <c r="M21" s="44">
        <v>3</v>
      </c>
      <c r="N21" s="44">
        <v>2</v>
      </c>
    </row>
    <row r="22" spans="1:14" ht="15" customHeight="1" x14ac:dyDescent="0.25">
      <c r="A22" s="42">
        <v>6</v>
      </c>
      <c r="B22" s="43" t="s">
        <v>138</v>
      </c>
      <c r="C22" s="44">
        <v>6</v>
      </c>
      <c r="D22" s="44">
        <v>3</v>
      </c>
      <c r="E22" s="44">
        <v>761</v>
      </c>
      <c r="F22" s="44">
        <v>112</v>
      </c>
      <c r="G22" s="45">
        <v>6.7939999999999996</v>
      </c>
      <c r="H22" s="44">
        <v>61</v>
      </c>
      <c r="I22" s="45">
        <v>10.714</v>
      </c>
      <c r="J22" s="46">
        <v>84.555000000000007</v>
      </c>
      <c r="K22" s="46">
        <v>105.506</v>
      </c>
      <c r="L22" s="44">
        <v>1</v>
      </c>
      <c r="M22" s="44">
        <v>1</v>
      </c>
      <c r="N22" s="44">
        <v>4</v>
      </c>
    </row>
    <row r="23" spans="1:14" ht="15" customHeight="1" x14ac:dyDescent="0.25">
      <c r="A23" s="59"/>
      <c r="B23" s="63"/>
      <c r="C23" s="59"/>
      <c r="D23" s="59"/>
      <c r="E23" s="59"/>
      <c r="F23" s="59"/>
      <c r="G23" s="59"/>
      <c r="H23" s="59"/>
      <c r="I23" s="65"/>
      <c r="J23" s="66"/>
      <c r="K23" s="66"/>
      <c r="L23" s="59"/>
      <c r="M23" s="59"/>
      <c r="N23" s="59"/>
    </row>
    <row r="24" spans="1:14" ht="15" customHeight="1" x14ac:dyDescent="0.25">
      <c r="A24" s="61"/>
      <c r="B24" s="61"/>
      <c r="C24" s="61"/>
      <c r="D24" s="61"/>
      <c r="E24" s="61"/>
      <c r="F24" s="61"/>
      <c r="G24" s="62"/>
      <c r="H24" s="62"/>
      <c r="I24" s="61"/>
      <c r="J24" s="61"/>
      <c r="K24" s="61"/>
      <c r="L24" s="61"/>
      <c r="M24" s="61"/>
      <c r="N24" s="61"/>
    </row>
    <row r="25" spans="1:14" ht="15" customHeight="1" x14ac:dyDescent="0.25">
      <c r="A25" s="122" t="s">
        <v>44</v>
      </c>
      <c r="B25" s="123"/>
      <c r="C25" s="123"/>
      <c r="D25" s="123"/>
      <c r="E25" s="123"/>
      <c r="F25" s="123"/>
      <c r="G25" s="123"/>
      <c r="H25" s="123"/>
      <c r="I25" s="123"/>
      <c r="J25" s="124"/>
      <c r="K25" s="125">
        <v>45419</v>
      </c>
      <c r="L25" s="126"/>
      <c r="M25" s="126"/>
      <c r="N25" s="127"/>
    </row>
    <row r="26" spans="1:14" ht="22.5" customHeight="1" x14ac:dyDescent="0.25">
      <c r="A26" s="50" t="s">
        <v>102</v>
      </c>
      <c r="B26" s="51" t="s">
        <v>103</v>
      </c>
      <c r="C26" s="50" t="s">
        <v>104</v>
      </c>
      <c r="D26" s="50" t="s">
        <v>105</v>
      </c>
      <c r="E26" s="50" t="s">
        <v>76</v>
      </c>
      <c r="F26" s="50" t="s">
        <v>106</v>
      </c>
      <c r="G26" s="50" t="s">
        <v>107</v>
      </c>
      <c r="H26" s="50" t="s">
        <v>108</v>
      </c>
      <c r="I26" s="50" t="s">
        <v>109</v>
      </c>
      <c r="J26" s="50" t="s">
        <v>110</v>
      </c>
      <c r="K26" s="50" t="s">
        <v>111</v>
      </c>
      <c r="L26" s="50" t="s">
        <v>112</v>
      </c>
      <c r="M26" s="50" t="s">
        <v>113</v>
      </c>
      <c r="N26" s="50" t="s">
        <v>114</v>
      </c>
    </row>
    <row r="27" spans="1:14" ht="17.25" customHeight="1" x14ac:dyDescent="0.25">
      <c r="A27" s="42">
        <v>1</v>
      </c>
      <c r="B27" s="43" t="s">
        <v>119</v>
      </c>
      <c r="C27" s="44">
        <v>6</v>
      </c>
      <c r="D27" s="44">
        <v>10</v>
      </c>
      <c r="E27" s="44">
        <v>476</v>
      </c>
      <c r="F27" s="44">
        <v>114</v>
      </c>
      <c r="G27" s="45">
        <v>4.1749999999999998</v>
      </c>
      <c r="H27" s="44">
        <v>28</v>
      </c>
      <c r="I27" s="45">
        <v>6</v>
      </c>
      <c r="J27" s="46">
        <v>88.147999999999996</v>
      </c>
      <c r="K27" s="46">
        <v>125.95399999999999</v>
      </c>
      <c r="L27" s="44">
        <v>5</v>
      </c>
      <c r="M27" s="44">
        <v>0</v>
      </c>
      <c r="N27" s="44">
        <v>1</v>
      </c>
    </row>
    <row r="28" spans="1:14" ht="15" customHeight="1" x14ac:dyDescent="0.25">
      <c r="A28" s="42">
        <v>2</v>
      </c>
      <c r="B28" s="43" t="s">
        <v>25</v>
      </c>
      <c r="C28" s="44">
        <v>6</v>
      </c>
      <c r="D28" s="44">
        <v>8</v>
      </c>
      <c r="E28" s="44">
        <v>1081</v>
      </c>
      <c r="F28" s="44">
        <v>73</v>
      </c>
      <c r="G28" s="45">
        <v>14.808</v>
      </c>
      <c r="H28" s="44">
        <v>129</v>
      </c>
      <c r="I28" s="45">
        <v>32.142000000000003</v>
      </c>
      <c r="J28" s="46">
        <v>80.073999999999998</v>
      </c>
      <c r="K28" s="46">
        <v>118.465</v>
      </c>
      <c r="L28" s="44">
        <v>4</v>
      </c>
      <c r="M28" s="44">
        <v>0</v>
      </c>
      <c r="N28" s="44">
        <v>2</v>
      </c>
    </row>
    <row r="29" spans="1:14" ht="15" customHeight="1" x14ac:dyDescent="0.25">
      <c r="A29" s="42">
        <v>3</v>
      </c>
      <c r="B29" s="43" t="s">
        <v>120</v>
      </c>
      <c r="C29" s="44">
        <v>6</v>
      </c>
      <c r="D29" s="44">
        <v>8</v>
      </c>
      <c r="E29" s="44">
        <v>840</v>
      </c>
      <c r="F29" s="44">
        <v>87</v>
      </c>
      <c r="G29" s="45">
        <v>9.6549999999999994</v>
      </c>
      <c r="H29" s="44">
        <v>89</v>
      </c>
      <c r="I29" s="45">
        <v>42.5</v>
      </c>
      <c r="J29" s="46">
        <v>82.352000000000004</v>
      </c>
      <c r="K29" s="46">
        <v>116.39700000000001</v>
      </c>
      <c r="L29" s="44">
        <v>4</v>
      </c>
      <c r="M29" s="44">
        <v>0</v>
      </c>
      <c r="N29" s="44">
        <v>2</v>
      </c>
    </row>
    <row r="30" spans="1:14" ht="15" customHeight="1" x14ac:dyDescent="0.25">
      <c r="A30" s="42">
        <v>4</v>
      </c>
      <c r="B30" s="43" t="s">
        <v>121</v>
      </c>
      <c r="C30" s="44">
        <v>6</v>
      </c>
      <c r="D30" s="44">
        <v>6</v>
      </c>
      <c r="E30" s="44">
        <v>1059</v>
      </c>
      <c r="F30" s="44">
        <v>108</v>
      </c>
      <c r="G30" s="45">
        <v>9.8049999999999997</v>
      </c>
      <c r="H30" s="44">
        <v>62</v>
      </c>
      <c r="I30" s="45">
        <v>14.285</v>
      </c>
      <c r="J30" s="46">
        <v>88.25</v>
      </c>
      <c r="K30" s="46">
        <v>97.171000000000006</v>
      </c>
      <c r="L30" s="44">
        <v>3</v>
      </c>
      <c r="M30" s="44">
        <v>0</v>
      </c>
      <c r="N30" s="44">
        <v>3</v>
      </c>
    </row>
    <row r="31" spans="1:14" ht="15" customHeight="1" x14ac:dyDescent="0.25">
      <c r="A31" s="42">
        <v>5</v>
      </c>
      <c r="B31" s="43" t="s">
        <v>20</v>
      </c>
      <c r="C31" s="44">
        <v>6</v>
      </c>
      <c r="D31" s="44">
        <v>4</v>
      </c>
      <c r="E31" s="44">
        <v>766</v>
      </c>
      <c r="F31" s="44">
        <v>91</v>
      </c>
      <c r="G31" s="45">
        <v>8.4169999999999998</v>
      </c>
      <c r="H31" s="44">
        <v>73</v>
      </c>
      <c r="I31" s="45">
        <v>14.545</v>
      </c>
      <c r="J31" s="46">
        <v>79.790999999999997</v>
      </c>
      <c r="K31" s="46">
        <v>99.03</v>
      </c>
      <c r="L31" s="44">
        <v>2</v>
      </c>
      <c r="M31" s="44">
        <v>0</v>
      </c>
      <c r="N31" s="44">
        <v>4</v>
      </c>
    </row>
    <row r="32" spans="1:14" ht="15" customHeight="1" x14ac:dyDescent="0.25">
      <c r="A32" s="42">
        <v>6</v>
      </c>
      <c r="B32" s="43" t="s">
        <v>18</v>
      </c>
      <c r="C32" s="44">
        <v>6</v>
      </c>
      <c r="D32" s="44">
        <v>0</v>
      </c>
      <c r="E32" s="44">
        <v>240</v>
      </c>
      <c r="F32" s="44">
        <v>89</v>
      </c>
      <c r="G32" s="45">
        <v>2.6960000000000002</v>
      </c>
      <c r="H32" s="44">
        <v>15</v>
      </c>
      <c r="I32" s="45">
        <v>0</v>
      </c>
      <c r="J32" s="46">
        <v>47.058</v>
      </c>
      <c r="K32" s="46">
        <v>87.325000000000003</v>
      </c>
      <c r="L32" s="44">
        <v>0</v>
      </c>
      <c r="M32" s="44">
        <v>0</v>
      </c>
      <c r="N32" s="44">
        <v>6</v>
      </c>
    </row>
    <row r="33" spans="1:14" ht="15" customHeight="1" x14ac:dyDescent="0.25">
      <c r="A33" s="59"/>
      <c r="B33" s="63"/>
      <c r="C33" s="59"/>
      <c r="D33" s="59"/>
      <c r="E33" s="59"/>
      <c r="F33" s="59"/>
      <c r="G33" s="64"/>
      <c r="H33" s="59"/>
      <c r="I33" s="65"/>
      <c r="J33" s="66"/>
      <c r="K33" s="66"/>
      <c r="L33" s="59"/>
      <c r="M33" s="59"/>
      <c r="N33" s="59"/>
    </row>
    <row r="34" spans="1:14" ht="15" customHeight="1" x14ac:dyDescent="0.25">
      <c r="A34" s="59"/>
      <c r="B34" s="63"/>
      <c r="C34" s="59"/>
      <c r="D34" s="59"/>
      <c r="E34" s="59"/>
      <c r="F34" s="59"/>
      <c r="G34" s="64"/>
      <c r="H34" s="59"/>
      <c r="I34" s="65"/>
      <c r="J34" s="66"/>
      <c r="K34" s="66"/>
      <c r="L34" s="59"/>
      <c r="M34" s="59"/>
      <c r="N34" s="59"/>
    </row>
    <row r="36" spans="1:14" ht="22.5" customHeight="1" x14ac:dyDescent="0.25">
      <c r="A36" s="112" t="s">
        <v>45</v>
      </c>
      <c r="B36" s="113"/>
      <c r="C36" s="113"/>
      <c r="D36" s="113"/>
      <c r="E36" s="113"/>
      <c r="F36" s="113"/>
      <c r="G36" s="113"/>
      <c r="H36" s="113"/>
      <c r="I36" s="113"/>
      <c r="J36" s="131"/>
      <c r="K36" s="114">
        <v>45419</v>
      </c>
      <c r="L36" s="115"/>
      <c r="M36" s="115"/>
      <c r="N36" s="132"/>
    </row>
    <row r="37" spans="1:14" s="15" customFormat="1" ht="17.25" customHeight="1" x14ac:dyDescent="0.25">
      <c r="A37" s="50" t="s">
        <v>102</v>
      </c>
      <c r="B37" s="54" t="s">
        <v>103</v>
      </c>
      <c r="C37" s="50" t="s">
        <v>104</v>
      </c>
      <c r="D37" s="50" t="s">
        <v>105</v>
      </c>
      <c r="E37" s="50" t="s">
        <v>76</v>
      </c>
      <c r="F37" s="50" t="s">
        <v>106</v>
      </c>
      <c r="G37" s="55" t="s">
        <v>107</v>
      </c>
      <c r="H37" s="50" t="s">
        <v>108</v>
      </c>
      <c r="I37" s="56" t="s">
        <v>109</v>
      </c>
      <c r="J37" s="57" t="s">
        <v>110</v>
      </c>
      <c r="K37" s="57" t="s">
        <v>111</v>
      </c>
      <c r="L37" s="50" t="s">
        <v>112</v>
      </c>
      <c r="M37" s="50" t="s">
        <v>113</v>
      </c>
      <c r="N37" s="50" t="s">
        <v>114</v>
      </c>
    </row>
    <row r="38" spans="1:14" ht="15" customHeight="1" x14ac:dyDescent="0.25">
      <c r="A38" s="44">
        <v>1</v>
      </c>
      <c r="B38" s="43" t="s">
        <v>95</v>
      </c>
      <c r="C38" s="44">
        <v>6</v>
      </c>
      <c r="D38" s="44">
        <v>10</v>
      </c>
      <c r="E38" s="44">
        <v>416</v>
      </c>
      <c r="F38" s="44">
        <v>170</v>
      </c>
      <c r="G38" s="53">
        <v>2.4470000000000001</v>
      </c>
      <c r="H38" s="44">
        <v>13</v>
      </c>
      <c r="I38" s="45">
        <v>3.75</v>
      </c>
      <c r="J38" s="46">
        <v>92.444000000000003</v>
      </c>
      <c r="K38" s="46">
        <v>95.850999999999999</v>
      </c>
      <c r="L38" s="44">
        <v>5</v>
      </c>
      <c r="M38" s="44">
        <v>0</v>
      </c>
      <c r="N38" s="44">
        <v>1</v>
      </c>
    </row>
    <row r="39" spans="1:14" ht="15" customHeight="1" x14ac:dyDescent="0.25">
      <c r="A39" s="44">
        <v>2</v>
      </c>
      <c r="B39" s="43" t="s">
        <v>17</v>
      </c>
      <c r="C39" s="44">
        <v>6</v>
      </c>
      <c r="D39" s="44">
        <v>8</v>
      </c>
      <c r="E39" s="44">
        <v>366</v>
      </c>
      <c r="F39" s="44">
        <v>169</v>
      </c>
      <c r="G39" s="53">
        <v>2.165</v>
      </c>
      <c r="H39" s="44">
        <v>20</v>
      </c>
      <c r="I39" s="45">
        <v>2.8260000000000001</v>
      </c>
      <c r="J39" s="46">
        <v>93.846000000000004</v>
      </c>
      <c r="K39" s="46">
        <v>104.825</v>
      </c>
      <c r="L39" s="44">
        <v>4</v>
      </c>
      <c r="M39" s="44">
        <v>0</v>
      </c>
      <c r="N39" s="44">
        <v>2</v>
      </c>
    </row>
    <row r="40" spans="1:14" ht="15" customHeight="1" x14ac:dyDescent="0.25">
      <c r="A40" s="44">
        <v>3</v>
      </c>
      <c r="B40" s="43" t="s">
        <v>117</v>
      </c>
      <c r="C40" s="44">
        <v>6</v>
      </c>
      <c r="D40" s="44">
        <v>7</v>
      </c>
      <c r="E40" s="44">
        <v>268</v>
      </c>
      <c r="F40" s="44">
        <v>148</v>
      </c>
      <c r="G40" s="53">
        <v>1.81</v>
      </c>
      <c r="H40" s="44">
        <v>10</v>
      </c>
      <c r="I40" s="45">
        <v>2.2719999999999998</v>
      </c>
      <c r="J40" s="46">
        <v>89.332999999999998</v>
      </c>
      <c r="K40" s="46">
        <v>120.72</v>
      </c>
      <c r="L40" s="44">
        <v>3</v>
      </c>
      <c r="M40" s="44">
        <v>1</v>
      </c>
      <c r="N40" s="44">
        <v>2</v>
      </c>
    </row>
    <row r="41" spans="1:14" ht="15" customHeight="1" x14ac:dyDescent="0.25">
      <c r="A41" s="44">
        <v>4</v>
      </c>
      <c r="B41" s="43" t="s">
        <v>116</v>
      </c>
      <c r="C41" s="44">
        <v>6</v>
      </c>
      <c r="D41" s="44">
        <v>6</v>
      </c>
      <c r="E41" s="44">
        <v>281</v>
      </c>
      <c r="F41" s="44">
        <v>141</v>
      </c>
      <c r="G41" s="53">
        <v>1.992</v>
      </c>
      <c r="H41" s="44">
        <v>12</v>
      </c>
      <c r="I41" s="45">
        <v>4.4160000000000004</v>
      </c>
      <c r="J41" s="46">
        <v>88.364000000000004</v>
      </c>
      <c r="K41" s="46">
        <v>122.866</v>
      </c>
      <c r="L41" s="44">
        <v>3</v>
      </c>
      <c r="M41" s="44">
        <v>0</v>
      </c>
      <c r="N41" s="44">
        <v>3</v>
      </c>
    </row>
    <row r="42" spans="1:14" ht="15" customHeight="1" x14ac:dyDescent="0.25">
      <c r="A42" s="44">
        <v>5</v>
      </c>
      <c r="B42" s="43" t="s">
        <v>34</v>
      </c>
      <c r="C42" s="44">
        <v>6</v>
      </c>
      <c r="D42" s="44">
        <v>6</v>
      </c>
      <c r="E42" s="44">
        <v>243</v>
      </c>
      <c r="F42" s="44">
        <v>154</v>
      </c>
      <c r="G42" s="53">
        <v>1.577</v>
      </c>
      <c r="H42" s="44">
        <v>15</v>
      </c>
      <c r="I42" s="45">
        <v>2.75</v>
      </c>
      <c r="J42" s="46">
        <v>92.045000000000002</v>
      </c>
      <c r="K42" s="46">
        <v>114.923</v>
      </c>
      <c r="L42" s="44">
        <v>3</v>
      </c>
      <c r="M42" s="44">
        <v>0</v>
      </c>
      <c r="N42" s="44">
        <v>3</v>
      </c>
    </row>
    <row r="43" spans="1:14" ht="15" customHeight="1" x14ac:dyDescent="0.25">
      <c r="A43" s="44">
        <v>6</v>
      </c>
      <c r="B43" s="43" t="s">
        <v>22</v>
      </c>
      <c r="C43" s="44">
        <v>6</v>
      </c>
      <c r="D43" s="44">
        <v>4</v>
      </c>
      <c r="E43" s="44">
        <v>299</v>
      </c>
      <c r="F43" s="44">
        <v>145</v>
      </c>
      <c r="G43" s="53">
        <v>2.0619999999999998</v>
      </c>
      <c r="H43" s="44">
        <v>11</v>
      </c>
      <c r="I43" s="45">
        <v>2.1850000000000001</v>
      </c>
      <c r="J43" s="46">
        <v>84.462999999999994</v>
      </c>
      <c r="K43" s="46">
        <v>110.86499999999999</v>
      </c>
      <c r="L43" s="44">
        <v>2</v>
      </c>
      <c r="M43" s="44">
        <v>0</v>
      </c>
      <c r="N43" s="44">
        <v>4</v>
      </c>
    </row>
    <row r="44" spans="1:14" ht="15" customHeight="1" x14ac:dyDescent="0.25">
      <c r="A44" s="44">
        <v>7</v>
      </c>
      <c r="B44" s="43" t="s">
        <v>118</v>
      </c>
      <c r="C44" s="44">
        <v>6</v>
      </c>
      <c r="D44" s="44">
        <v>1</v>
      </c>
      <c r="E44" s="44">
        <v>180</v>
      </c>
      <c r="F44" s="44">
        <v>173</v>
      </c>
      <c r="G44" s="53">
        <v>1.04</v>
      </c>
      <c r="H44" s="44">
        <v>7</v>
      </c>
      <c r="I44" s="45">
        <v>1.2569999999999999</v>
      </c>
      <c r="J44" s="46">
        <v>68.180999999999997</v>
      </c>
      <c r="K44" s="46">
        <v>77.881</v>
      </c>
      <c r="L44" s="44">
        <v>0</v>
      </c>
      <c r="M44" s="44">
        <v>1</v>
      </c>
      <c r="N44" s="44">
        <v>5</v>
      </c>
    </row>
    <row r="45" spans="1:14" ht="15" customHeight="1" x14ac:dyDescent="0.25">
      <c r="A45" s="59"/>
      <c r="B45" s="63"/>
      <c r="C45" s="59"/>
      <c r="D45" s="59"/>
      <c r="E45" s="59"/>
      <c r="F45" s="59"/>
      <c r="G45" s="64"/>
      <c r="H45" s="59"/>
      <c r="I45" s="65"/>
      <c r="J45" s="66"/>
      <c r="K45" s="66"/>
      <c r="L45" s="59"/>
      <c r="M45" s="59"/>
      <c r="N45" s="59"/>
    </row>
    <row r="46" spans="1:14" ht="15" customHeight="1" x14ac:dyDescent="0.25">
      <c r="A46" s="59"/>
      <c r="B46" s="63"/>
      <c r="C46" s="59"/>
      <c r="D46" s="59"/>
      <c r="E46" s="59"/>
      <c r="F46" s="59"/>
      <c r="G46" s="64"/>
      <c r="H46" s="59"/>
      <c r="I46" s="65"/>
      <c r="J46" s="66"/>
      <c r="K46" s="66"/>
      <c r="L46" s="59"/>
      <c r="M46" s="59"/>
      <c r="N46" s="59"/>
    </row>
    <row r="47" spans="1:14" ht="15" customHeight="1" x14ac:dyDescent="0.25">
      <c r="A47" s="59"/>
      <c r="B47" s="63"/>
      <c r="C47" s="59"/>
      <c r="D47" s="59"/>
      <c r="E47" s="59"/>
      <c r="F47" s="59"/>
      <c r="G47" s="64"/>
      <c r="H47" s="59"/>
      <c r="I47" s="65"/>
      <c r="J47" s="66"/>
      <c r="K47" s="66"/>
      <c r="L47" s="59"/>
      <c r="M47" s="59"/>
      <c r="N47" s="59"/>
    </row>
    <row r="48" spans="1:14" ht="15" customHeight="1" x14ac:dyDescent="0.25">
      <c r="A48" s="59"/>
      <c r="B48" s="63"/>
      <c r="C48" s="59"/>
      <c r="D48" s="59"/>
      <c r="E48" s="59"/>
      <c r="F48" s="59"/>
      <c r="G48" s="64"/>
      <c r="H48" s="59"/>
      <c r="I48" s="65"/>
      <c r="J48" s="66"/>
      <c r="K48" s="66"/>
      <c r="L48" s="59"/>
      <c r="M48" s="59"/>
      <c r="N48" s="59"/>
    </row>
    <row r="49" spans="1:14" ht="19.5" customHeight="1" x14ac:dyDescent="0.25">
      <c r="A49" s="122" t="s">
        <v>147</v>
      </c>
      <c r="B49" s="123"/>
      <c r="C49" s="123"/>
      <c r="D49" s="123"/>
      <c r="E49" s="123"/>
      <c r="F49" s="123"/>
      <c r="G49" s="123"/>
      <c r="H49" s="123"/>
      <c r="I49" s="123"/>
      <c r="J49" s="124"/>
      <c r="K49" s="125">
        <v>45411</v>
      </c>
      <c r="L49" s="126"/>
      <c r="M49" s="126"/>
      <c r="N49" s="127"/>
    </row>
    <row r="50" spans="1:14" ht="15" customHeight="1" x14ac:dyDescent="0.25">
      <c r="A50" s="50" t="s">
        <v>102</v>
      </c>
      <c r="B50" s="54" t="s">
        <v>103</v>
      </c>
      <c r="C50" s="50" t="s">
        <v>104</v>
      </c>
      <c r="D50" s="50" t="s">
        <v>105</v>
      </c>
      <c r="E50" s="50" t="s">
        <v>76</v>
      </c>
      <c r="F50" s="50" t="s">
        <v>106</v>
      </c>
      <c r="G50" s="55" t="s">
        <v>107</v>
      </c>
      <c r="H50" s="50" t="s">
        <v>108</v>
      </c>
      <c r="I50" s="56" t="s">
        <v>109</v>
      </c>
      <c r="J50" s="57" t="s">
        <v>110</v>
      </c>
      <c r="K50" s="57" t="s">
        <v>111</v>
      </c>
      <c r="L50" s="50" t="s">
        <v>112</v>
      </c>
      <c r="M50" s="50" t="s">
        <v>113</v>
      </c>
      <c r="N50" s="50" t="s">
        <v>114</v>
      </c>
    </row>
    <row r="51" spans="1:14" ht="17.25" customHeight="1" x14ac:dyDescent="0.25">
      <c r="A51" s="44">
        <v>1</v>
      </c>
      <c r="B51" s="43" t="s">
        <v>135</v>
      </c>
      <c r="C51" s="44">
        <v>6</v>
      </c>
      <c r="D51" s="44">
        <v>10</v>
      </c>
      <c r="E51" s="44">
        <v>419</v>
      </c>
      <c r="F51" s="44">
        <v>146</v>
      </c>
      <c r="G51" s="53">
        <v>2.8690000000000002</v>
      </c>
      <c r="H51" s="44">
        <v>14</v>
      </c>
      <c r="I51" s="45">
        <v>3.5710000000000002</v>
      </c>
      <c r="J51" s="46">
        <v>93.111000000000004</v>
      </c>
      <c r="K51" s="46">
        <v>111.669</v>
      </c>
      <c r="L51" s="44">
        <v>5</v>
      </c>
      <c r="M51" s="44">
        <v>0</v>
      </c>
      <c r="N51" s="44">
        <v>1</v>
      </c>
    </row>
    <row r="52" spans="1:14" ht="17.25" customHeight="1" x14ac:dyDescent="0.25">
      <c r="A52" s="44">
        <v>2</v>
      </c>
      <c r="B52" s="43" t="s">
        <v>27</v>
      </c>
      <c r="C52" s="44">
        <v>6</v>
      </c>
      <c r="D52" s="44">
        <v>9</v>
      </c>
      <c r="E52" s="44">
        <v>470</v>
      </c>
      <c r="F52" s="44">
        <v>137</v>
      </c>
      <c r="G52" s="53">
        <v>3.43</v>
      </c>
      <c r="H52" s="44">
        <v>20</v>
      </c>
      <c r="I52" s="45">
        <v>4.25</v>
      </c>
      <c r="J52" s="46">
        <v>92.156000000000006</v>
      </c>
      <c r="K52" s="46">
        <v>114.35599999999999</v>
      </c>
      <c r="L52" s="44">
        <v>4</v>
      </c>
      <c r="M52" s="44">
        <v>1</v>
      </c>
      <c r="N52" s="44">
        <v>1</v>
      </c>
    </row>
    <row r="53" spans="1:14" ht="15" customHeight="1" x14ac:dyDescent="0.25">
      <c r="A53" s="44">
        <v>3</v>
      </c>
      <c r="B53" s="43" t="s">
        <v>100</v>
      </c>
      <c r="C53" s="44">
        <v>6</v>
      </c>
      <c r="D53" s="44">
        <v>8</v>
      </c>
      <c r="E53" s="44">
        <v>360</v>
      </c>
      <c r="F53" s="44">
        <v>155</v>
      </c>
      <c r="G53" s="53">
        <v>2.3220000000000001</v>
      </c>
      <c r="H53" s="44">
        <v>21</v>
      </c>
      <c r="I53" s="45">
        <v>3.181</v>
      </c>
      <c r="J53" s="46">
        <v>85.713999999999999</v>
      </c>
      <c r="K53" s="46">
        <v>96.775000000000006</v>
      </c>
      <c r="L53" s="44">
        <v>4</v>
      </c>
      <c r="M53" s="44">
        <v>0</v>
      </c>
      <c r="N53" s="44">
        <v>2</v>
      </c>
    </row>
    <row r="54" spans="1:14" ht="15" customHeight="1" x14ac:dyDescent="0.25">
      <c r="A54" s="44">
        <v>4</v>
      </c>
      <c r="B54" s="43" t="s">
        <v>99</v>
      </c>
      <c r="C54" s="44">
        <v>6</v>
      </c>
      <c r="D54" s="44">
        <v>7</v>
      </c>
      <c r="E54" s="44">
        <v>391</v>
      </c>
      <c r="F54" s="44">
        <v>155</v>
      </c>
      <c r="G54" s="53">
        <v>2.5219999999999998</v>
      </c>
      <c r="H54" s="44">
        <v>18</v>
      </c>
      <c r="I54" s="45">
        <v>3.181</v>
      </c>
      <c r="J54" s="46">
        <v>93.094999999999999</v>
      </c>
      <c r="K54" s="46">
        <v>101.88200000000001</v>
      </c>
      <c r="L54" s="44">
        <v>3</v>
      </c>
      <c r="M54" s="44">
        <v>1</v>
      </c>
      <c r="N54" s="44">
        <v>2</v>
      </c>
    </row>
    <row r="55" spans="1:14" ht="15" customHeight="1" x14ac:dyDescent="0.25">
      <c r="A55" s="44">
        <v>5</v>
      </c>
      <c r="B55" s="43" t="s">
        <v>136</v>
      </c>
      <c r="C55" s="44">
        <v>6</v>
      </c>
      <c r="D55" s="44">
        <v>4</v>
      </c>
      <c r="E55" s="44">
        <v>364</v>
      </c>
      <c r="F55" s="44">
        <v>153</v>
      </c>
      <c r="G55" s="53">
        <v>2.379</v>
      </c>
      <c r="H55" s="44">
        <v>23</v>
      </c>
      <c r="I55" s="45">
        <v>3.6840000000000002</v>
      </c>
      <c r="J55" s="46">
        <v>86.665999999999997</v>
      </c>
      <c r="K55" s="46">
        <v>105.73699999999999</v>
      </c>
      <c r="L55" s="44">
        <v>2</v>
      </c>
      <c r="M55" s="44">
        <v>0</v>
      </c>
      <c r="N55" s="44">
        <v>4</v>
      </c>
    </row>
    <row r="56" spans="1:14" ht="15" customHeight="1" x14ac:dyDescent="0.25">
      <c r="A56" s="44">
        <v>6</v>
      </c>
      <c r="B56" s="43" t="s">
        <v>24</v>
      </c>
      <c r="C56" s="44">
        <v>6</v>
      </c>
      <c r="D56" s="44">
        <v>2</v>
      </c>
      <c r="E56" s="44">
        <v>179</v>
      </c>
      <c r="F56" s="44">
        <v>159</v>
      </c>
      <c r="G56" s="53">
        <v>1.125</v>
      </c>
      <c r="H56" s="44">
        <v>8</v>
      </c>
      <c r="I56" s="45">
        <v>1.464</v>
      </c>
      <c r="J56" s="46">
        <v>72.763999999999996</v>
      </c>
      <c r="K56" s="46">
        <v>90.063999999999993</v>
      </c>
      <c r="L56" s="44">
        <v>1</v>
      </c>
      <c r="M56" s="44">
        <v>0</v>
      </c>
      <c r="N56" s="44">
        <v>5</v>
      </c>
    </row>
    <row r="57" spans="1:14" ht="15" customHeight="1" x14ac:dyDescent="0.25">
      <c r="A57" s="44">
        <v>7</v>
      </c>
      <c r="B57" s="43" t="s">
        <v>4</v>
      </c>
      <c r="C57" s="44">
        <v>6</v>
      </c>
      <c r="D57" s="44">
        <v>2</v>
      </c>
      <c r="E57" s="44">
        <v>335</v>
      </c>
      <c r="F57" s="44">
        <v>149</v>
      </c>
      <c r="G57" s="53">
        <v>2.2480000000000002</v>
      </c>
      <c r="H57" s="44">
        <v>28</v>
      </c>
      <c r="I57" s="45">
        <v>2.5859999999999999</v>
      </c>
      <c r="J57" s="46">
        <v>74.444000000000003</v>
      </c>
      <c r="K57" s="46">
        <v>86.141000000000005</v>
      </c>
      <c r="L57" s="44">
        <v>1</v>
      </c>
      <c r="M57" s="44">
        <v>0</v>
      </c>
      <c r="N57" s="44">
        <v>5</v>
      </c>
    </row>
    <row r="58" spans="1:14" ht="22.5" customHeight="1" x14ac:dyDescent="0.25">
      <c r="A58" s="59"/>
      <c r="B58" s="63"/>
      <c r="C58" s="59"/>
      <c r="D58" s="59"/>
      <c r="E58" s="59"/>
      <c r="F58" s="59"/>
      <c r="G58" s="59"/>
      <c r="H58" s="59"/>
      <c r="I58" s="65"/>
      <c r="J58" s="66"/>
      <c r="K58" s="66"/>
      <c r="L58" s="59"/>
      <c r="M58" s="59"/>
      <c r="N58" s="59"/>
    </row>
    <row r="59" spans="1:14" ht="17.25" customHeight="1" x14ac:dyDescent="0.25"/>
    <row r="60" spans="1:14" ht="15" customHeight="1" x14ac:dyDescent="0.25">
      <c r="A60" s="112" t="s">
        <v>47</v>
      </c>
      <c r="B60" s="113"/>
      <c r="C60" s="113"/>
      <c r="D60" s="113"/>
      <c r="E60" s="113"/>
      <c r="F60" s="113"/>
      <c r="G60" s="113"/>
      <c r="H60" s="113"/>
      <c r="I60" s="113"/>
      <c r="J60" s="131"/>
      <c r="K60" s="114">
        <v>45413</v>
      </c>
      <c r="L60" s="115"/>
      <c r="M60" s="115"/>
      <c r="N60" s="132"/>
    </row>
    <row r="61" spans="1:14" ht="22.5" customHeight="1" x14ac:dyDescent="0.25">
      <c r="A61" s="40" t="s">
        <v>102</v>
      </c>
      <c r="B61" s="41" t="s">
        <v>103</v>
      </c>
      <c r="C61" s="40" t="s">
        <v>104</v>
      </c>
      <c r="D61" s="40" t="s">
        <v>105</v>
      </c>
      <c r="E61" s="40" t="s">
        <v>76</v>
      </c>
      <c r="F61" s="40" t="s">
        <v>106</v>
      </c>
      <c r="G61" s="40" t="s">
        <v>107</v>
      </c>
      <c r="H61" s="40" t="s">
        <v>108</v>
      </c>
      <c r="I61" s="40" t="s">
        <v>109</v>
      </c>
      <c r="J61" s="40" t="s">
        <v>110</v>
      </c>
      <c r="K61" s="40" t="s">
        <v>111</v>
      </c>
      <c r="L61" s="40" t="s">
        <v>112</v>
      </c>
      <c r="M61" s="40" t="s">
        <v>113</v>
      </c>
      <c r="N61" s="40" t="s">
        <v>114</v>
      </c>
    </row>
    <row r="62" spans="1:14" ht="17.25" customHeight="1" x14ac:dyDescent="0.25">
      <c r="A62" s="42">
        <v>1</v>
      </c>
      <c r="B62" s="43" t="s">
        <v>7</v>
      </c>
      <c r="C62" s="44">
        <v>6</v>
      </c>
      <c r="D62" s="44">
        <v>9</v>
      </c>
      <c r="E62" s="44">
        <v>289</v>
      </c>
      <c r="F62" s="44">
        <v>159</v>
      </c>
      <c r="G62" s="45">
        <v>1.8169999999999999</v>
      </c>
      <c r="H62" s="44">
        <v>13</v>
      </c>
      <c r="I62" s="45">
        <v>2.173</v>
      </c>
      <c r="J62" s="46">
        <v>96.332999999999998</v>
      </c>
      <c r="K62" s="46">
        <v>121.173</v>
      </c>
      <c r="L62" s="44">
        <v>4</v>
      </c>
      <c r="M62" s="44">
        <v>1</v>
      </c>
      <c r="N62" s="44">
        <v>1</v>
      </c>
    </row>
    <row r="63" spans="1:14" ht="15" customHeight="1" x14ac:dyDescent="0.25">
      <c r="A63" s="42">
        <v>2</v>
      </c>
      <c r="B63" s="43" t="s">
        <v>15</v>
      </c>
      <c r="C63" s="44">
        <v>6</v>
      </c>
      <c r="D63" s="44">
        <v>8</v>
      </c>
      <c r="E63" s="44">
        <v>324</v>
      </c>
      <c r="F63" s="44">
        <v>141</v>
      </c>
      <c r="G63" s="45">
        <v>2.2970000000000002</v>
      </c>
      <c r="H63" s="44">
        <v>19</v>
      </c>
      <c r="I63" s="45">
        <v>3.1110000000000002</v>
      </c>
      <c r="J63" s="46">
        <v>96.427999999999997</v>
      </c>
      <c r="K63" s="46">
        <v>131.30799999999999</v>
      </c>
      <c r="L63" s="44">
        <v>4</v>
      </c>
      <c r="M63" s="44">
        <v>0</v>
      </c>
      <c r="N63" s="44">
        <v>2</v>
      </c>
    </row>
    <row r="64" spans="1:14" ht="15" customHeight="1" x14ac:dyDescent="0.25">
      <c r="A64" s="42">
        <v>3</v>
      </c>
      <c r="B64" s="43" t="s">
        <v>143</v>
      </c>
      <c r="C64" s="44">
        <v>6</v>
      </c>
      <c r="D64" s="44">
        <v>6</v>
      </c>
      <c r="E64" s="44">
        <v>240</v>
      </c>
      <c r="F64" s="44">
        <v>158</v>
      </c>
      <c r="G64" s="45">
        <v>1.5189999999999999</v>
      </c>
      <c r="H64" s="44">
        <v>12</v>
      </c>
      <c r="I64" s="45">
        <v>2.0430000000000001</v>
      </c>
      <c r="J64" s="46">
        <v>85.105999999999995</v>
      </c>
      <c r="K64" s="46">
        <v>107.654</v>
      </c>
      <c r="L64" s="44">
        <v>3</v>
      </c>
      <c r="M64" s="44">
        <v>0</v>
      </c>
      <c r="N64" s="44">
        <v>3</v>
      </c>
    </row>
    <row r="65" spans="1:14" ht="15" customHeight="1" x14ac:dyDescent="0.25">
      <c r="A65" s="42">
        <v>4</v>
      </c>
      <c r="B65" s="43" t="s">
        <v>144</v>
      </c>
      <c r="C65" s="44">
        <v>6</v>
      </c>
      <c r="D65" s="44">
        <v>6</v>
      </c>
      <c r="E65" s="44">
        <v>317</v>
      </c>
      <c r="F65" s="44">
        <v>167</v>
      </c>
      <c r="G65" s="45">
        <v>1.8979999999999999</v>
      </c>
      <c r="H65" s="44">
        <v>11</v>
      </c>
      <c r="I65" s="45">
        <v>2.6949999999999998</v>
      </c>
      <c r="J65" s="46">
        <v>85.215000000000003</v>
      </c>
      <c r="K65" s="46">
        <v>95.004999999999995</v>
      </c>
      <c r="L65" s="44">
        <v>3</v>
      </c>
      <c r="M65" s="44">
        <v>0</v>
      </c>
      <c r="N65" s="44">
        <v>3</v>
      </c>
    </row>
    <row r="66" spans="1:14" ht="15" customHeight="1" x14ac:dyDescent="0.25">
      <c r="A66" s="42">
        <v>5</v>
      </c>
      <c r="B66" s="43" t="s">
        <v>141</v>
      </c>
      <c r="C66" s="44">
        <v>6</v>
      </c>
      <c r="D66" s="44">
        <v>6</v>
      </c>
      <c r="E66" s="44">
        <v>210</v>
      </c>
      <c r="F66" s="44">
        <v>167</v>
      </c>
      <c r="G66" s="45">
        <v>1.2569999999999999</v>
      </c>
      <c r="H66" s="44">
        <v>7</v>
      </c>
      <c r="I66" s="45">
        <v>1.5169999999999999</v>
      </c>
      <c r="J66" s="46">
        <v>79.545000000000002</v>
      </c>
      <c r="K66" s="46">
        <v>92.123999999999995</v>
      </c>
      <c r="L66" s="44">
        <v>3</v>
      </c>
      <c r="M66" s="44">
        <v>0</v>
      </c>
      <c r="N66" s="44">
        <v>3</v>
      </c>
    </row>
    <row r="67" spans="1:14" ht="15" customHeight="1" x14ac:dyDescent="0.25">
      <c r="A67" s="42">
        <v>6</v>
      </c>
      <c r="B67" s="43" t="s">
        <v>142</v>
      </c>
      <c r="C67" s="44">
        <v>6</v>
      </c>
      <c r="D67" s="44">
        <v>4</v>
      </c>
      <c r="E67" s="44">
        <v>426</v>
      </c>
      <c r="F67" s="44">
        <v>162</v>
      </c>
      <c r="G67" s="45">
        <v>2.629</v>
      </c>
      <c r="H67" s="44">
        <v>18</v>
      </c>
      <c r="I67" s="45">
        <v>2.7770000000000001</v>
      </c>
      <c r="J67" s="46">
        <v>94.665999999999997</v>
      </c>
      <c r="K67" s="46">
        <v>105.184</v>
      </c>
      <c r="L67" s="44">
        <v>2</v>
      </c>
      <c r="M67" s="44">
        <v>0</v>
      </c>
      <c r="N67" s="44">
        <v>4</v>
      </c>
    </row>
    <row r="68" spans="1:14" ht="15" customHeight="1" x14ac:dyDescent="0.25">
      <c r="A68" s="42">
        <v>7</v>
      </c>
      <c r="B68" s="43" t="s">
        <v>36</v>
      </c>
      <c r="C68" s="44">
        <v>6</v>
      </c>
      <c r="D68" s="44">
        <v>3</v>
      </c>
      <c r="E68" s="44">
        <v>381</v>
      </c>
      <c r="F68" s="44">
        <v>160</v>
      </c>
      <c r="G68" s="45">
        <v>2.3809999999999998</v>
      </c>
      <c r="H68" s="44">
        <v>17</v>
      </c>
      <c r="I68" s="45">
        <v>3.2690000000000001</v>
      </c>
      <c r="J68" s="46">
        <v>74.704999999999998</v>
      </c>
      <c r="K68" s="46">
        <v>79.373000000000005</v>
      </c>
      <c r="L68" s="44">
        <v>1</v>
      </c>
      <c r="M68" s="44">
        <v>1</v>
      </c>
      <c r="N68" s="44">
        <v>4</v>
      </c>
    </row>
    <row r="71" spans="1:14" ht="17.25" customHeight="1" x14ac:dyDescent="0.25">
      <c r="A71" s="122" t="s">
        <v>48</v>
      </c>
      <c r="B71" s="123"/>
      <c r="C71" s="123"/>
      <c r="D71" s="123"/>
      <c r="E71" s="123"/>
      <c r="F71" s="123"/>
      <c r="G71" s="123"/>
      <c r="H71" s="123"/>
      <c r="I71" s="123"/>
      <c r="J71" s="124"/>
      <c r="K71" s="125">
        <v>45416</v>
      </c>
      <c r="L71" s="126"/>
      <c r="M71" s="126"/>
      <c r="N71" s="127"/>
    </row>
    <row r="72" spans="1:14" ht="15" customHeight="1" x14ac:dyDescent="0.25">
      <c r="A72" s="50" t="s">
        <v>102</v>
      </c>
      <c r="B72" s="51" t="s">
        <v>103</v>
      </c>
      <c r="C72" s="50" t="s">
        <v>104</v>
      </c>
      <c r="D72" s="50" t="s">
        <v>105</v>
      </c>
      <c r="E72" s="50" t="s">
        <v>76</v>
      </c>
      <c r="F72" s="50" t="s">
        <v>106</v>
      </c>
      <c r="G72" s="50" t="s">
        <v>107</v>
      </c>
      <c r="H72" s="50" t="s">
        <v>108</v>
      </c>
      <c r="I72" s="50" t="s">
        <v>109</v>
      </c>
      <c r="J72" s="50" t="s">
        <v>110</v>
      </c>
      <c r="K72" s="50" t="s">
        <v>111</v>
      </c>
      <c r="L72" s="50" t="s">
        <v>112</v>
      </c>
      <c r="M72" s="50" t="s">
        <v>113</v>
      </c>
      <c r="N72" s="50" t="s">
        <v>114</v>
      </c>
    </row>
    <row r="73" spans="1:14" ht="15" customHeight="1" x14ac:dyDescent="0.25">
      <c r="A73" s="42">
        <v>1</v>
      </c>
      <c r="B73" s="43" t="s">
        <v>33</v>
      </c>
      <c r="C73" s="44">
        <v>6</v>
      </c>
      <c r="D73" s="44">
        <v>10</v>
      </c>
      <c r="E73" s="44">
        <v>308</v>
      </c>
      <c r="F73" s="44">
        <v>159</v>
      </c>
      <c r="G73" s="45">
        <v>1.9370000000000001</v>
      </c>
      <c r="H73" s="44">
        <v>16</v>
      </c>
      <c r="I73" s="45">
        <v>2.3330000000000002</v>
      </c>
      <c r="J73" s="46">
        <v>91.665999999999997</v>
      </c>
      <c r="K73" s="46">
        <v>110.628</v>
      </c>
      <c r="L73" s="44">
        <v>5</v>
      </c>
      <c r="M73" s="44">
        <v>0</v>
      </c>
      <c r="N73" s="44">
        <v>1</v>
      </c>
    </row>
    <row r="74" spans="1:14" ht="15" customHeight="1" x14ac:dyDescent="0.25">
      <c r="A74" s="42">
        <v>2</v>
      </c>
      <c r="B74" s="43" t="s">
        <v>133</v>
      </c>
      <c r="C74" s="44">
        <v>6</v>
      </c>
      <c r="D74" s="44">
        <v>8</v>
      </c>
      <c r="E74" s="44">
        <v>295</v>
      </c>
      <c r="F74" s="44">
        <v>173</v>
      </c>
      <c r="G74" s="45">
        <v>1.7050000000000001</v>
      </c>
      <c r="H74" s="44">
        <v>11</v>
      </c>
      <c r="I74" s="45">
        <v>2.65</v>
      </c>
      <c r="J74" s="46">
        <v>92.766999999999996</v>
      </c>
      <c r="K74" s="46">
        <v>100.661</v>
      </c>
      <c r="L74" s="44">
        <v>4</v>
      </c>
      <c r="M74" s="44">
        <v>0</v>
      </c>
      <c r="N74" s="44">
        <v>2</v>
      </c>
    </row>
    <row r="75" spans="1:14" ht="15" customHeight="1" x14ac:dyDescent="0.25">
      <c r="A75" s="42">
        <v>3</v>
      </c>
      <c r="B75" s="43" t="s">
        <v>9</v>
      </c>
      <c r="C75" s="44">
        <v>6</v>
      </c>
      <c r="D75" s="44">
        <v>7</v>
      </c>
      <c r="E75" s="44">
        <v>319</v>
      </c>
      <c r="F75" s="44">
        <v>161</v>
      </c>
      <c r="G75" s="45">
        <v>1.9810000000000001</v>
      </c>
      <c r="H75" s="44">
        <v>12</v>
      </c>
      <c r="I75" s="45">
        <v>2.6659999999999999</v>
      </c>
      <c r="J75" s="46">
        <v>94.94</v>
      </c>
      <c r="K75" s="46">
        <v>115.93899999999999</v>
      </c>
      <c r="L75" s="44">
        <v>3</v>
      </c>
      <c r="M75" s="44">
        <v>1</v>
      </c>
      <c r="N75" s="44">
        <v>2</v>
      </c>
    </row>
    <row r="76" spans="1:14" ht="15" customHeight="1" x14ac:dyDescent="0.25">
      <c r="A76" s="42">
        <v>4</v>
      </c>
      <c r="B76" s="43" t="s">
        <v>96</v>
      </c>
      <c r="C76" s="44">
        <v>6</v>
      </c>
      <c r="D76" s="44">
        <v>6</v>
      </c>
      <c r="E76" s="44">
        <v>393</v>
      </c>
      <c r="F76" s="44">
        <v>135</v>
      </c>
      <c r="G76" s="45">
        <v>2.911</v>
      </c>
      <c r="H76" s="44">
        <v>19</v>
      </c>
      <c r="I76" s="45">
        <v>3.9470000000000001</v>
      </c>
      <c r="J76" s="46">
        <v>87.332999999999998</v>
      </c>
      <c r="K76" s="46">
        <v>115.98</v>
      </c>
      <c r="L76" s="44">
        <v>3</v>
      </c>
      <c r="M76" s="44">
        <v>0</v>
      </c>
      <c r="N76" s="44">
        <v>3</v>
      </c>
    </row>
    <row r="77" spans="1:14" ht="15" customHeight="1" x14ac:dyDescent="0.25">
      <c r="A77" s="42">
        <v>5</v>
      </c>
      <c r="B77" s="43" t="s">
        <v>14</v>
      </c>
      <c r="C77" s="44">
        <v>6</v>
      </c>
      <c r="D77" s="44">
        <v>5</v>
      </c>
      <c r="E77" s="44">
        <v>279</v>
      </c>
      <c r="F77" s="44">
        <v>175</v>
      </c>
      <c r="G77" s="45">
        <v>1.5940000000000001</v>
      </c>
      <c r="H77" s="44">
        <v>10</v>
      </c>
      <c r="I77" s="45">
        <v>1.7849999999999999</v>
      </c>
      <c r="J77" s="46">
        <v>93</v>
      </c>
      <c r="K77" s="46">
        <v>106.286</v>
      </c>
      <c r="L77" s="44">
        <v>2</v>
      </c>
      <c r="M77" s="44">
        <v>1</v>
      </c>
      <c r="N77" s="44">
        <v>3</v>
      </c>
    </row>
    <row r="78" spans="1:14" ht="15" customHeight="1" x14ac:dyDescent="0.25">
      <c r="A78" s="42">
        <v>6</v>
      </c>
      <c r="B78" s="43" t="s">
        <v>10</v>
      </c>
      <c r="C78" s="44">
        <v>6</v>
      </c>
      <c r="D78" s="44">
        <v>4</v>
      </c>
      <c r="E78" s="44">
        <v>353</v>
      </c>
      <c r="F78" s="44">
        <v>136</v>
      </c>
      <c r="G78" s="45">
        <v>2.5950000000000002</v>
      </c>
      <c r="H78" s="44">
        <v>20</v>
      </c>
      <c r="I78" s="45">
        <v>3.5</v>
      </c>
      <c r="J78" s="46">
        <v>84.046999999999997</v>
      </c>
      <c r="K78" s="46">
        <v>112.169</v>
      </c>
      <c r="L78" s="44">
        <v>1</v>
      </c>
      <c r="M78" s="44">
        <v>2</v>
      </c>
      <c r="N78" s="44">
        <v>3</v>
      </c>
    </row>
    <row r="79" spans="1:14" ht="15" customHeight="1" x14ac:dyDescent="0.25">
      <c r="A79" s="42">
        <v>7</v>
      </c>
      <c r="B79" s="43" t="s">
        <v>134</v>
      </c>
      <c r="C79" s="44">
        <v>6</v>
      </c>
      <c r="D79" s="44">
        <v>2</v>
      </c>
      <c r="E79" s="44">
        <v>306</v>
      </c>
      <c r="F79" s="44">
        <v>155</v>
      </c>
      <c r="G79" s="45">
        <v>1.974</v>
      </c>
      <c r="H79" s="44">
        <v>19</v>
      </c>
      <c r="I79" s="45">
        <v>2.8260000000000001</v>
      </c>
      <c r="J79" s="46">
        <v>78.460999999999999</v>
      </c>
      <c r="K79" s="46">
        <v>98.71</v>
      </c>
      <c r="L79" s="44">
        <v>1</v>
      </c>
      <c r="M79" s="44">
        <v>0</v>
      </c>
      <c r="N79" s="44">
        <v>5</v>
      </c>
    </row>
  </sheetData>
  <mergeCells count="16">
    <mergeCell ref="A71:J71"/>
    <mergeCell ref="K71:N71"/>
    <mergeCell ref="A1:B1"/>
    <mergeCell ref="A3:N3"/>
    <mergeCell ref="A25:J25"/>
    <mergeCell ref="K25:N25"/>
    <mergeCell ref="A36:J36"/>
    <mergeCell ref="K36:N36"/>
    <mergeCell ref="A60:J60"/>
    <mergeCell ref="K60:N60"/>
    <mergeCell ref="K5:N5"/>
    <mergeCell ref="A5:J5"/>
    <mergeCell ref="A49:J49"/>
    <mergeCell ref="K49:N49"/>
    <mergeCell ref="A15:J15"/>
    <mergeCell ref="K15:N15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9"/>
  <sheetViews>
    <sheetView tabSelected="1" topLeftCell="A24" workbookViewId="0">
      <selection activeCell="H66" sqref="H66"/>
    </sheetView>
  </sheetViews>
  <sheetFormatPr defaultRowHeight="15" x14ac:dyDescent="0.25"/>
  <cols>
    <col min="3" max="3" width="17.42578125" customWidth="1"/>
    <col min="4" max="4" width="6.42578125" customWidth="1"/>
    <col min="5" max="5" width="6.7109375" customWidth="1"/>
    <col min="6" max="6" width="8.42578125" customWidth="1"/>
    <col min="13" max="13" width="6.140625" customWidth="1"/>
    <col min="14" max="14" width="6.7109375" customWidth="1"/>
    <col min="15" max="15" width="6.28515625" customWidth="1"/>
  </cols>
  <sheetData>
    <row r="1" spans="1:7" ht="23.25" x14ac:dyDescent="0.25">
      <c r="A1" s="93">
        <f ca="1">NOW()</f>
        <v>45423.487400810183</v>
      </c>
      <c r="B1" s="136"/>
      <c r="C1" s="136"/>
      <c r="D1" s="17"/>
      <c r="E1" s="20"/>
      <c r="F1" s="21" t="s">
        <v>42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 t="s">
        <v>78</v>
      </c>
      <c r="B4" s="137"/>
      <c r="C4" s="137"/>
      <c r="D4" s="137"/>
      <c r="E4" s="137"/>
      <c r="F4" s="139"/>
      <c r="G4" s="139"/>
    </row>
    <row r="5" spans="1:7" x14ac:dyDescent="0.25">
      <c r="D5" s="1"/>
    </row>
    <row r="6" spans="1:7" x14ac:dyDescent="0.25">
      <c r="A6" s="23"/>
      <c r="B6" s="24"/>
      <c r="C6" s="25" t="s">
        <v>60</v>
      </c>
      <c r="D6" s="140" t="s">
        <v>61</v>
      </c>
      <c r="E6" s="140"/>
      <c r="F6" s="12" t="s">
        <v>59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6</v>
      </c>
      <c r="D9" s="13">
        <v>198</v>
      </c>
      <c r="E9" s="1" t="s">
        <v>79</v>
      </c>
      <c r="F9" s="20"/>
    </row>
    <row r="10" spans="1:7" x14ac:dyDescent="0.25">
      <c r="A10" s="17"/>
      <c r="B10" s="17">
        <v>2</v>
      </c>
      <c r="C10" t="s">
        <v>31</v>
      </c>
      <c r="D10" s="1">
        <v>200</v>
      </c>
      <c r="F10" s="20"/>
    </row>
    <row r="11" spans="1:7" x14ac:dyDescent="0.25">
      <c r="A11" s="17"/>
      <c r="B11" s="17">
        <v>3</v>
      </c>
      <c r="C11" t="s">
        <v>26</v>
      </c>
      <c r="D11" s="1">
        <v>160</v>
      </c>
      <c r="F11" s="20"/>
    </row>
    <row r="12" spans="1:7" x14ac:dyDescent="0.25">
      <c r="A12" s="17"/>
      <c r="B12" s="17">
        <v>4</v>
      </c>
      <c r="C12" t="s">
        <v>30</v>
      </c>
      <c r="D12" s="1">
        <v>130</v>
      </c>
      <c r="F12" s="20"/>
    </row>
    <row r="13" spans="1:7" x14ac:dyDescent="0.25">
      <c r="A13" s="17"/>
      <c r="B13" s="17">
        <v>5</v>
      </c>
      <c r="C13" t="s">
        <v>13</v>
      </c>
      <c r="D13" s="1">
        <v>100</v>
      </c>
      <c r="F13" s="20"/>
    </row>
    <row r="14" spans="1:7" x14ac:dyDescent="0.25">
      <c r="A14" s="17"/>
      <c r="B14" s="17">
        <v>6</v>
      </c>
      <c r="C14" t="s">
        <v>16</v>
      </c>
      <c r="D14" s="1">
        <v>85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di 16 apr</v>
      </c>
      <c r="B18" s="17">
        <v>1</v>
      </c>
      <c r="C18" t="str">
        <f>C9</f>
        <v>Sassen, Paul</v>
      </c>
      <c r="D18" s="26" t="s">
        <v>77</v>
      </c>
      <c r="E18" s="17">
        <v>2</v>
      </c>
      <c r="F18" t="str">
        <f>C10</f>
        <v>Schipper, George</v>
      </c>
    </row>
    <row r="19" spans="1:6" x14ac:dyDescent="0.25">
      <c r="A19" s="17"/>
      <c r="B19" s="17">
        <v>3</v>
      </c>
      <c r="C19" t="str">
        <f>C11</f>
        <v xml:space="preserve">Rijk, Peter de </v>
      </c>
      <c r="D19" s="26" t="s">
        <v>77</v>
      </c>
      <c r="E19" s="17">
        <v>4</v>
      </c>
      <c r="F19" t="str">
        <f>C12</f>
        <v>Elstgeest, Egbert</v>
      </c>
    </row>
    <row r="20" spans="1:6" x14ac:dyDescent="0.25">
      <c r="A20" s="17"/>
      <c r="B20" s="17">
        <v>5</v>
      </c>
      <c r="C20" t="str">
        <f>C13</f>
        <v>Verdel, Aad</v>
      </c>
      <c r="D20" s="26" t="s">
        <v>77</v>
      </c>
      <c r="E20" s="17">
        <v>6</v>
      </c>
      <c r="F20" t="str">
        <f>C14</f>
        <v xml:space="preserve">Bos, Martijn v.d. </v>
      </c>
    </row>
    <row r="21" spans="1:6" x14ac:dyDescent="0.25">
      <c r="A21" s="17"/>
      <c r="B21" s="17">
        <v>1</v>
      </c>
      <c r="C21" t="str">
        <f>C9</f>
        <v>Sassen, Paul</v>
      </c>
      <c r="D21" s="26" t="s">
        <v>77</v>
      </c>
      <c r="E21" s="17">
        <v>3</v>
      </c>
      <c r="F21" t="str">
        <f>C11</f>
        <v xml:space="preserve">Rijk, Peter de </v>
      </c>
    </row>
    <row r="22" spans="1:6" x14ac:dyDescent="0.25">
      <c r="A22" s="17"/>
      <c r="B22" s="17">
        <v>2</v>
      </c>
      <c r="C22" t="str">
        <f>C10</f>
        <v>Schipper, George</v>
      </c>
      <c r="D22" s="26" t="s">
        <v>77</v>
      </c>
      <c r="E22" s="17">
        <v>5</v>
      </c>
      <c r="F22" t="str">
        <f>C13</f>
        <v>Verdel, Aad</v>
      </c>
    </row>
    <row r="23" spans="1:6" x14ac:dyDescent="0.25">
      <c r="A23" s="17"/>
      <c r="B23" s="17">
        <v>4</v>
      </c>
      <c r="C23" t="str">
        <f>C12</f>
        <v>Elstgeest, Egbert</v>
      </c>
      <c r="D23" s="26" t="s">
        <v>77</v>
      </c>
      <c r="E23" s="17">
        <v>6</v>
      </c>
      <c r="F23" t="str">
        <f>C14</f>
        <v xml:space="preserve">Bos, Martijn v.d. 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di 23 apr</v>
      </c>
      <c r="B26" s="17">
        <v>1</v>
      </c>
      <c r="C26" t="str">
        <f>C9</f>
        <v>Sassen, Paul</v>
      </c>
      <c r="D26" s="26" t="s">
        <v>77</v>
      </c>
      <c r="E26" s="17">
        <v>6</v>
      </c>
      <c r="F26" t="str">
        <f>C14</f>
        <v xml:space="preserve">Bos, Martijn v.d. </v>
      </c>
    </row>
    <row r="27" spans="1:6" x14ac:dyDescent="0.25">
      <c r="A27" s="20"/>
      <c r="B27" s="17">
        <v>4</v>
      </c>
      <c r="C27" t="str">
        <f>C12</f>
        <v>Elstgeest, Egbert</v>
      </c>
      <c r="D27" s="26" t="s">
        <v>77</v>
      </c>
      <c r="E27" s="17">
        <v>5</v>
      </c>
      <c r="F27" t="str">
        <f>C13</f>
        <v>Verdel, Aad</v>
      </c>
    </row>
    <row r="28" spans="1:6" x14ac:dyDescent="0.25">
      <c r="A28" s="20"/>
      <c r="B28" s="17">
        <v>2</v>
      </c>
      <c r="C28" t="str">
        <f>C10</f>
        <v>Schipper, George</v>
      </c>
      <c r="D28" s="26" t="s">
        <v>77</v>
      </c>
      <c r="E28" s="17">
        <v>3</v>
      </c>
      <c r="F28" t="str">
        <f>C11</f>
        <v xml:space="preserve">Rijk, Peter de </v>
      </c>
    </row>
    <row r="29" spans="1:6" x14ac:dyDescent="0.25">
      <c r="A29" s="20"/>
      <c r="B29" s="17">
        <v>1</v>
      </c>
      <c r="C29" t="str">
        <f>C9</f>
        <v>Sassen, Paul</v>
      </c>
      <c r="D29" s="26" t="s">
        <v>77</v>
      </c>
      <c r="E29" s="17">
        <v>5</v>
      </c>
      <c r="F29" t="str">
        <f>C13</f>
        <v>Verdel, Aad</v>
      </c>
    </row>
    <row r="30" spans="1:6" x14ac:dyDescent="0.25">
      <c r="A30" s="20"/>
      <c r="B30" s="17">
        <v>3</v>
      </c>
      <c r="C30" t="str">
        <f>C11</f>
        <v xml:space="preserve">Rijk, Peter de </v>
      </c>
      <c r="D30" s="26" t="s">
        <v>77</v>
      </c>
      <c r="E30" s="17">
        <v>6</v>
      </c>
      <c r="F30" t="str">
        <f>C14</f>
        <v xml:space="preserve">Bos, Martijn v.d. </v>
      </c>
    </row>
    <row r="31" spans="1:6" x14ac:dyDescent="0.25">
      <c r="A31" s="20"/>
      <c r="B31" s="17">
        <v>2</v>
      </c>
      <c r="C31" t="str">
        <f>C10</f>
        <v>Schipper, George</v>
      </c>
      <c r="D31" s="26" t="s">
        <v>77</v>
      </c>
      <c r="E31" s="17">
        <v>4</v>
      </c>
      <c r="F31" t="str">
        <f>C12</f>
        <v>Elstgeest, Egbert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di 30 apr</v>
      </c>
      <c r="B34" s="17">
        <v>3</v>
      </c>
      <c r="C34" t="str">
        <f>C11</f>
        <v xml:space="preserve">Rijk, Peter de </v>
      </c>
      <c r="D34" s="26" t="s">
        <v>77</v>
      </c>
      <c r="E34" s="17">
        <v>5</v>
      </c>
      <c r="F34" t="str">
        <f>C13</f>
        <v>Verdel, Aad</v>
      </c>
    </row>
    <row r="35" spans="1:15" x14ac:dyDescent="0.25">
      <c r="A35" s="20"/>
      <c r="B35" s="17">
        <v>1</v>
      </c>
      <c r="C35" t="str">
        <f>C9</f>
        <v>Sassen, Paul</v>
      </c>
      <c r="D35" s="26" t="s">
        <v>77</v>
      </c>
      <c r="E35" s="17">
        <v>4</v>
      </c>
      <c r="F35" t="str">
        <f>C12</f>
        <v>Elstgeest, Egbert</v>
      </c>
    </row>
    <row r="36" spans="1:15" x14ac:dyDescent="0.25">
      <c r="A36" s="20"/>
      <c r="B36" s="17">
        <v>2</v>
      </c>
      <c r="C36" t="str">
        <f>C10</f>
        <v>Schipper, George</v>
      </c>
      <c r="D36" s="26" t="s">
        <v>77</v>
      </c>
      <c r="E36" s="28">
        <v>6</v>
      </c>
      <c r="F36" t="str">
        <f>C14</f>
        <v xml:space="preserve">Bos, Martijn v.d. </v>
      </c>
    </row>
    <row r="37" spans="1:15" x14ac:dyDescent="0.25">
      <c r="A37" s="20"/>
      <c r="B37" s="17">
        <v>3</v>
      </c>
      <c r="C37" t="str">
        <f>C11</f>
        <v xml:space="preserve">Rijk, Peter de </v>
      </c>
      <c r="D37" s="26" t="s">
        <v>77</v>
      </c>
      <c r="E37" s="17">
        <v>4</v>
      </c>
      <c r="F37" t="str">
        <f>C12</f>
        <v>Elstgeest, Egbert</v>
      </c>
    </row>
    <row r="38" spans="1:15" x14ac:dyDescent="0.25">
      <c r="A38" s="20"/>
      <c r="B38" s="17">
        <v>5</v>
      </c>
      <c r="C38" t="str">
        <f>C13</f>
        <v>Verdel, Aad</v>
      </c>
      <c r="D38" s="26" t="s">
        <v>77</v>
      </c>
      <c r="E38" s="17">
        <v>6</v>
      </c>
      <c r="F38" t="str">
        <f>C14</f>
        <v xml:space="preserve">Bos, Martijn v.d. </v>
      </c>
    </row>
    <row r="39" spans="1:15" x14ac:dyDescent="0.25">
      <c r="A39" s="20"/>
      <c r="B39" s="17">
        <v>1</v>
      </c>
      <c r="C39" t="str">
        <f>C9</f>
        <v>Sassen, Paul</v>
      </c>
      <c r="D39" s="26" t="s">
        <v>77</v>
      </c>
      <c r="E39" s="17">
        <v>2</v>
      </c>
      <c r="F39" t="str">
        <f>C10</f>
        <v>Schipper, George</v>
      </c>
    </row>
    <row r="40" spans="1:15" x14ac:dyDescent="0.25">
      <c r="D40" s="1"/>
    </row>
    <row r="42" spans="1:15" ht="17.25" x14ac:dyDescent="0.25">
      <c r="B42" s="112" t="s">
        <v>42</v>
      </c>
      <c r="C42" s="113"/>
      <c r="D42" s="113"/>
      <c r="E42" s="113"/>
      <c r="F42" s="113"/>
      <c r="G42" s="113"/>
      <c r="H42" s="113"/>
      <c r="I42" s="113"/>
      <c r="J42" s="113"/>
      <c r="K42" s="131"/>
      <c r="L42" s="133">
        <v>45398</v>
      </c>
      <c r="M42" s="134"/>
      <c r="N42" s="134"/>
      <c r="O42" s="135"/>
    </row>
    <row r="43" spans="1:15" x14ac:dyDescent="0.25">
      <c r="B43" s="40" t="s">
        <v>102</v>
      </c>
      <c r="C43" s="41" t="s">
        <v>103</v>
      </c>
      <c r="D43" s="40" t="s">
        <v>104</v>
      </c>
      <c r="E43" s="40" t="s">
        <v>105</v>
      </c>
      <c r="F43" s="40" t="s">
        <v>76</v>
      </c>
      <c r="G43" s="40" t="s">
        <v>106</v>
      </c>
      <c r="H43" s="40" t="s">
        <v>107</v>
      </c>
      <c r="I43" s="40" t="s">
        <v>108</v>
      </c>
      <c r="J43" s="40" t="s">
        <v>109</v>
      </c>
      <c r="K43" s="40" t="s">
        <v>110</v>
      </c>
      <c r="L43" s="40" t="s">
        <v>111</v>
      </c>
      <c r="M43" s="40" t="s">
        <v>112</v>
      </c>
      <c r="N43" s="40" t="s">
        <v>113</v>
      </c>
      <c r="O43" s="40" t="s">
        <v>114</v>
      </c>
    </row>
    <row r="44" spans="1:15" x14ac:dyDescent="0.25">
      <c r="B44" s="44">
        <v>1</v>
      </c>
      <c r="C44" s="43" t="s">
        <v>139</v>
      </c>
      <c r="D44" s="44">
        <v>2</v>
      </c>
      <c r="E44" s="44">
        <v>4</v>
      </c>
      <c r="F44" s="44">
        <v>170</v>
      </c>
      <c r="G44" s="44">
        <v>36</v>
      </c>
      <c r="H44" s="45">
        <v>4.7220000000000004</v>
      </c>
      <c r="I44" s="44">
        <v>33</v>
      </c>
      <c r="J44" s="45">
        <v>5.6660000000000004</v>
      </c>
      <c r="K44" s="46">
        <v>100</v>
      </c>
      <c r="L44" s="46">
        <v>152.673</v>
      </c>
      <c r="M44" s="44">
        <v>2</v>
      </c>
      <c r="N44" s="44">
        <v>0</v>
      </c>
      <c r="O44" s="44">
        <v>0</v>
      </c>
    </row>
    <row r="45" spans="1:15" x14ac:dyDescent="0.25">
      <c r="B45" s="44">
        <v>2</v>
      </c>
      <c r="C45" s="43" t="s">
        <v>6</v>
      </c>
      <c r="D45" s="44">
        <v>2</v>
      </c>
      <c r="E45" s="44">
        <v>4</v>
      </c>
      <c r="F45" s="44">
        <v>396</v>
      </c>
      <c r="G45" s="44">
        <v>31</v>
      </c>
      <c r="H45" s="45">
        <v>12.773999999999999</v>
      </c>
      <c r="I45" s="44">
        <v>47</v>
      </c>
      <c r="J45" s="45">
        <v>16.5</v>
      </c>
      <c r="K45" s="46">
        <v>100</v>
      </c>
      <c r="L45" s="46">
        <v>119.55200000000001</v>
      </c>
      <c r="M45" s="44">
        <v>2</v>
      </c>
      <c r="N45" s="44">
        <v>0</v>
      </c>
      <c r="O45" s="44">
        <v>0</v>
      </c>
    </row>
    <row r="46" spans="1:15" x14ac:dyDescent="0.25">
      <c r="B46" s="44">
        <v>3</v>
      </c>
      <c r="C46" s="43" t="s">
        <v>31</v>
      </c>
      <c r="D46" s="44">
        <v>2</v>
      </c>
      <c r="E46" s="44">
        <v>2</v>
      </c>
      <c r="F46" s="44">
        <v>319</v>
      </c>
      <c r="G46" s="44">
        <v>17</v>
      </c>
      <c r="H46" s="45">
        <v>18.763999999999999</v>
      </c>
      <c r="I46" s="44">
        <v>162</v>
      </c>
      <c r="J46" s="45">
        <v>40</v>
      </c>
      <c r="K46" s="46">
        <v>79.75</v>
      </c>
      <c r="L46" s="46">
        <v>175.56700000000001</v>
      </c>
      <c r="M46" s="44">
        <v>1</v>
      </c>
      <c r="N46" s="44">
        <v>0</v>
      </c>
      <c r="O46" s="44">
        <v>1</v>
      </c>
    </row>
    <row r="47" spans="1:15" x14ac:dyDescent="0.25">
      <c r="B47" s="44">
        <v>4</v>
      </c>
      <c r="C47" s="43" t="s">
        <v>140</v>
      </c>
      <c r="D47" s="44">
        <v>2</v>
      </c>
      <c r="E47" s="44">
        <v>1</v>
      </c>
      <c r="F47" s="44">
        <v>289</v>
      </c>
      <c r="G47" s="44">
        <v>37</v>
      </c>
      <c r="H47" s="45">
        <v>7.81</v>
      </c>
      <c r="I47" s="44">
        <v>60</v>
      </c>
      <c r="J47" s="45">
        <v>8.8879999999999999</v>
      </c>
      <c r="K47" s="46">
        <v>90.311999999999998</v>
      </c>
      <c r="L47" s="46">
        <v>104.66</v>
      </c>
      <c r="M47" s="44">
        <v>0</v>
      </c>
      <c r="N47" s="44">
        <v>1</v>
      </c>
      <c r="O47" s="44">
        <v>1</v>
      </c>
    </row>
    <row r="48" spans="1:15" x14ac:dyDescent="0.25">
      <c r="B48" s="44">
        <v>5</v>
      </c>
      <c r="C48" s="43" t="s">
        <v>30</v>
      </c>
      <c r="D48" s="44">
        <v>2</v>
      </c>
      <c r="E48" s="44">
        <v>1</v>
      </c>
      <c r="F48" s="44">
        <v>200</v>
      </c>
      <c r="G48" s="44">
        <v>39</v>
      </c>
      <c r="H48" s="45">
        <v>5.1280000000000001</v>
      </c>
      <c r="I48" s="44">
        <v>24</v>
      </c>
      <c r="J48" s="45">
        <v>7.2220000000000004</v>
      </c>
      <c r="K48" s="46">
        <v>76.923000000000002</v>
      </c>
      <c r="L48" s="46">
        <v>94.861000000000004</v>
      </c>
      <c r="M48" s="44">
        <v>0</v>
      </c>
      <c r="N48" s="44">
        <v>1</v>
      </c>
      <c r="O48" s="44">
        <v>1</v>
      </c>
    </row>
    <row r="49" spans="2:15" x14ac:dyDescent="0.25">
      <c r="B49" s="44">
        <v>6</v>
      </c>
      <c r="C49" s="43" t="s">
        <v>13</v>
      </c>
      <c r="D49" s="44">
        <v>2</v>
      </c>
      <c r="E49" s="44">
        <v>0</v>
      </c>
      <c r="F49" s="44">
        <v>96</v>
      </c>
      <c r="G49" s="44">
        <v>20</v>
      </c>
      <c r="H49" s="45">
        <v>4.8</v>
      </c>
      <c r="I49" s="44">
        <v>12</v>
      </c>
      <c r="J49" s="45">
        <v>0</v>
      </c>
      <c r="K49" s="46">
        <v>48</v>
      </c>
      <c r="L49" s="46">
        <v>122.542</v>
      </c>
      <c r="M49" s="44">
        <v>0</v>
      </c>
      <c r="N49" s="44">
        <v>0</v>
      </c>
      <c r="O49" s="44">
        <v>2</v>
      </c>
    </row>
    <row r="52" spans="2:15" ht="17.25" customHeight="1" x14ac:dyDescent="0.25">
      <c r="B52" s="112" t="s">
        <v>42</v>
      </c>
      <c r="C52" s="113"/>
      <c r="D52" s="113"/>
      <c r="E52" s="113"/>
      <c r="F52" s="113"/>
      <c r="G52" s="113"/>
      <c r="H52" s="113"/>
      <c r="I52" s="113"/>
      <c r="J52" s="113"/>
      <c r="K52" s="131"/>
      <c r="L52" s="114">
        <v>45406</v>
      </c>
      <c r="M52" s="115"/>
      <c r="N52" s="115"/>
      <c r="O52" s="132"/>
    </row>
    <row r="53" spans="2:15" x14ac:dyDescent="0.25">
      <c r="B53" s="40" t="s">
        <v>102</v>
      </c>
      <c r="C53" s="41" t="s">
        <v>103</v>
      </c>
      <c r="D53" s="40" t="s">
        <v>104</v>
      </c>
      <c r="E53" s="40" t="s">
        <v>105</v>
      </c>
      <c r="F53" s="40" t="s">
        <v>76</v>
      </c>
      <c r="G53" s="40" t="s">
        <v>106</v>
      </c>
      <c r="H53" s="40" t="s">
        <v>107</v>
      </c>
      <c r="I53" s="40" t="s">
        <v>108</v>
      </c>
      <c r="J53" s="40" t="s">
        <v>109</v>
      </c>
      <c r="K53" s="40" t="s">
        <v>110</v>
      </c>
      <c r="L53" s="40" t="s">
        <v>111</v>
      </c>
      <c r="M53" s="40" t="s">
        <v>112</v>
      </c>
      <c r="N53" s="40" t="s">
        <v>113</v>
      </c>
      <c r="O53" s="40" t="s">
        <v>114</v>
      </c>
    </row>
    <row r="54" spans="2:15" x14ac:dyDescent="0.25">
      <c r="B54" s="44">
        <v>1</v>
      </c>
      <c r="C54" s="43" t="s">
        <v>139</v>
      </c>
      <c r="D54" s="44">
        <v>4</v>
      </c>
      <c r="E54" s="44">
        <v>6</v>
      </c>
      <c r="F54" s="44">
        <v>286</v>
      </c>
      <c r="G54" s="44">
        <v>69</v>
      </c>
      <c r="H54" s="45">
        <v>4.1440000000000001</v>
      </c>
      <c r="I54" s="44">
        <v>33</v>
      </c>
      <c r="J54" s="45">
        <v>5.6660000000000004</v>
      </c>
      <c r="K54" s="46">
        <v>84.117000000000004</v>
      </c>
      <c r="L54" s="46">
        <v>134.00899999999999</v>
      </c>
      <c r="M54" s="44">
        <v>3</v>
      </c>
      <c r="N54" s="44">
        <v>0</v>
      </c>
      <c r="O54" s="44">
        <v>1</v>
      </c>
    </row>
    <row r="55" spans="2:15" x14ac:dyDescent="0.25">
      <c r="B55" s="44">
        <v>2</v>
      </c>
      <c r="C55" s="43" t="s">
        <v>6</v>
      </c>
      <c r="D55" s="44">
        <v>4</v>
      </c>
      <c r="E55" s="44">
        <v>6</v>
      </c>
      <c r="F55" s="44">
        <v>779</v>
      </c>
      <c r="G55" s="44">
        <v>61</v>
      </c>
      <c r="H55" s="45">
        <v>12.77</v>
      </c>
      <c r="I55" s="44">
        <v>60</v>
      </c>
      <c r="J55" s="45">
        <v>16.5</v>
      </c>
      <c r="K55" s="46">
        <v>98.358000000000004</v>
      </c>
      <c r="L55" s="46">
        <v>119.518</v>
      </c>
      <c r="M55" s="44">
        <v>3</v>
      </c>
      <c r="N55" s="44">
        <v>0</v>
      </c>
      <c r="O55" s="44">
        <v>1</v>
      </c>
    </row>
    <row r="56" spans="2:15" x14ac:dyDescent="0.25">
      <c r="B56" s="44">
        <v>3</v>
      </c>
      <c r="C56" s="43" t="s">
        <v>30</v>
      </c>
      <c r="D56" s="44">
        <v>4</v>
      </c>
      <c r="E56" s="44">
        <v>5</v>
      </c>
      <c r="F56" s="44">
        <v>460</v>
      </c>
      <c r="G56" s="44">
        <v>76</v>
      </c>
      <c r="H56" s="45">
        <v>6.0519999999999996</v>
      </c>
      <c r="I56" s="44">
        <v>33</v>
      </c>
      <c r="J56" s="45">
        <v>8.6660000000000004</v>
      </c>
      <c r="K56" s="46">
        <v>88.460999999999999</v>
      </c>
      <c r="L56" s="46">
        <v>111.96</v>
      </c>
      <c r="M56" s="44">
        <v>2</v>
      </c>
      <c r="N56" s="44">
        <v>1</v>
      </c>
      <c r="O56" s="44">
        <v>1</v>
      </c>
    </row>
    <row r="57" spans="2:15" x14ac:dyDescent="0.25">
      <c r="B57" s="44">
        <v>4</v>
      </c>
      <c r="C57" s="43" t="s">
        <v>31</v>
      </c>
      <c r="D57" s="44">
        <v>4</v>
      </c>
      <c r="E57" s="44">
        <v>4</v>
      </c>
      <c r="F57" s="44">
        <v>697</v>
      </c>
      <c r="G57" s="44">
        <v>49</v>
      </c>
      <c r="H57" s="45">
        <v>14.224</v>
      </c>
      <c r="I57" s="44">
        <v>162</v>
      </c>
      <c r="J57" s="45">
        <v>40</v>
      </c>
      <c r="K57" s="46">
        <v>87.125</v>
      </c>
      <c r="L57" s="46">
        <v>133.08799999999999</v>
      </c>
      <c r="M57" s="44">
        <v>2</v>
      </c>
      <c r="N57" s="44">
        <v>0</v>
      </c>
      <c r="O57" s="44">
        <v>2</v>
      </c>
    </row>
    <row r="58" spans="2:15" x14ac:dyDescent="0.25">
      <c r="B58" s="44">
        <v>5</v>
      </c>
      <c r="C58" s="43" t="s">
        <v>13</v>
      </c>
      <c r="D58" s="44">
        <v>4</v>
      </c>
      <c r="E58" s="44">
        <v>2</v>
      </c>
      <c r="F58" s="44">
        <v>287</v>
      </c>
      <c r="G58" s="44">
        <v>52</v>
      </c>
      <c r="H58" s="45">
        <v>5.5190000000000001</v>
      </c>
      <c r="I58" s="44">
        <v>18</v>
      </c>
      <c r="J58" s="45">
        <v>5.8819999999999997</v>
      </c>
      <c r="K58" s="46">
        <v>71.75</v>
      </c>
      <c r="L58" s="46">
        <v>140.90299999999999</v>
      </c>
      <c r="M58" s="44">
        <v>1</v>
      </c>
      <c r="N58" s="44">
        <v>0</v>
      </c>
      <c r="O58" s="44">
        <v>3</v>
      </c>
    </row>
    <row r="59" spans="2:15" x14ac:dyDescent="0.25">
      <c r="B59" s="44">
        <v>6</v>
      </c>
      <c r="C59" s="43" t="s">
        <v>140</v>
      </c>
      <c r="D59" s="44">
        <v>4</v>
      </c>
      <c r="E59" s="44">
        <v>1</v>
      </c>
      <c r="F59" s="44">
        <v>569</v>
      </c>
      <c r="G59" s="44">
        <v>67</v>
      </c>
      <c r="H59" s="45">
        <v>8.4920000000000009</v>
      </c>
      <c r="I59" s="44">
        <v>60</v>
      </c>
      <c r="J59" s="45">
        <v>8.8879999999999999</v>
      </c>
      <c r="K59" s="46">
        <v>88.906000000000006</v>
      </c>
      <c r="L59" s="46">
        <v>113.794</v>
      </c>
      <c r="M59" s="44">
        <v>0</v>
      </c>
      <c r="N59" s="44">
        <v>1</v>
      </c>
      <c r="O59" s="44">
        <v>3</v>
      </c>
    </row>
    <row r="62" spans="2:15" ht="17.25" x14ac:dyDescent="0.25">
      <c r="B62" s="112" t="s">
        <v>160</v>
      </c>
      <c r="C62" s="113"/>
      <c r="D62" s="113"/>
      <c r="E62" s="113"/>
      <c r="F62" s="113"/>
      <c r="G62" s="113"/>
      <c r="H62" s="113"/>
      <c r="I62" s="113"/>
      <c r="J62" s="113"/>
      <c r="K62" s="131"/>
      <c r="L62" s="114">
        <v>45413</v>
      </c>
      <c r="M62" s="115"/>
      <c r="N62" s="115"/>
      <c r="O62" s="132"/>
    </row>
    <row r="63" spans="2:15" x14ac:dyDescent="0.25">
      <c r="B63" s="50" t="s">
        <v>102</v>
      </c>
      <c r="C63" s="51" t="s">
        <v>103</v>
      </c>
      <c r="D63" s="50" t="s">
        <v>104</v>
      </c>
      <c r="E63" s="50" t="s">
        <v>105</v>
      </c>
      <c r="F63" s="50" t="s">
        <v>76</v>
      </c>
      <c r="G63" s="50" t="s">
        <v>106</v>
      </c>
      <c r="H63" s="50" t="s">
        <v>107</v>
      </c>
      <c r="I63" s="50" t="s">
        <v>108</v>
      </c>
      <c r="J63" s="50" t="s">
        <v>109</v>
      </c>
      <c r="K63" s="50" t="s">
        <v>110</v>
      </c>
      <c r="L63" s="50" t="s">
        <v>111</v>
      </c>
      <c r="M63" s="50" t="s">
        <v>112</v>
      </c>
      <c r="N63" s="50" t="s">
        <v>113</v>
      </c>
      <c r="O63" s="50" t="s">
        <v>114</v>
      </c>
    </row>
    <row r="64" spans="2:15" x14ac:dyDescent="0.25">
      <c r="B64" s="42">
        <v>1</v>
      </c>
      <c r="C64" s="43" t="s">
        <v>6</v>
      </c>
      <c r="D64" s="44">
        <v>6</v>
      </c>
      <c r="E64" s="44">
        <v>10</v>
      </c>
      <c r="F64" s="44">
        <v>1175</v>
      </c>
      <c r="G64" s="44">
        <v>78</v>
      </c>
      <c r="H64" s="45">
        <v>15.064</v>
      </c>
      <c r="I64" s="44">
        <v>79</v>
      </c>
      <c r="J64" s="45">
        <v>28.285</v>
      </c>
      <c r="K64" s="46">
        <v>98.905000000000001</v>
      </c>
      <c r="L64" s="46">
        <v>140.983</v>
      </c>
      <c r="M64" s="44">
        <v>5</v>
      </c>
      <c r="N64" s="44">
        <v>0</v>
      </c>
      <c r="O64" s="44">
        <v>1</v>
      </c>
    </row>
    <row r="65" spans="2:15" x14ac:dyDescent="0.25">
      <c r="B65" s="42">
        <v>2</v>
      </c>
      <c r="C65" s="43" t="s">
        <v>139</v>
      </c>
      <c r="D65" s="44">
        <v>6</v>
      </c>
      <c r="E65" s="44">
        <v>8</v>
      </c>
      <c r="F65" s="44">
        <v>440</v>
      </c>
      <c r="G65" s="44">
        <v>105</v>
      </c>
      <c r="H65" s="45">
        <v>4.1900000000000004</v>
      </c>
      <c r="I65" s="44">
        <v>33</v>
      </c>
      <c r="J65" s="45">
        <v>5.6660000000000004</v>
      </c>
      <c r="K65" s="46">
        <v>86.274000000000001</v>
      </c>
      <c r="L65" s="46">
        <v>135.483</v>
      </c>
      <c r="M65" s="44">
        <v>4</v>
      </c>
      <c r="N65" s="44">
        <v>0</v>
      </c>
      <c r="O65" s="44">
        <v>2</v>
      </c>
    </row>
    <row r="66" spans="2:15" x14ac:dyDescent="0.25">
      <c r="B66" s="42">
        <v>3</v>
      </c>
      <c r="C66" s="43" t="s">
        <v>13</v>
      </c>
      <c r="D66" s="44">
        <v>6</v>
      </c>
      <c r="E66" s="44">
        <v>6</v>
      </c>
      <c r="F66" s="44">
        <v>487</v>
      </c>
      <c r="G66" s="44">
        <v>93</v>
      </c>
      <c r="H66" s="45">
        <v>5.2359999999999998</v>
      </c>
      <c r="I66" s="44">
        <v>24</v>
      </c>
      <c r="J66" s="45">
        <v>5.8819999999999997</v>
      </c>
      <c r="K66" s="46">
        <v>81.165999999999997</v>
      </c>
      <c r="L66" s="46">
        <v>133.68899999999999</v>
      </c>
      <c r="M66" s="44">
        <v>3</v>
      </c>
      <c r="N66" s="44">
        <v>0</v>
      </c>
      <c r="O66" s="44">
        <v>3</v>
      </c>
    </row>
    <row r="67" spans="2:15" x14ac:dyDescent="0.25">
      <c r="B67" s="42">
        <v>4</v>
      </c>
      <c r="C67" s="43" t="s">
        <v>30</v>
      </c>
      <c r="D67" s="44">
        <v>6</v>
      </c>
      <c r="E67" s="44">
        <v>5</v>
      </c>
      <c r="F67" s="44">
        <v>630</v>
      </c>
      <c r="G67" s="44">
        <v>108</v>
      </c>
      <c r="H67" s="45">
        <v>5.8330000000000002</v>
      </c>
      <c r="I67" s="44">
        <v>36</v>
      </c>
      <c r="J67" s="45">
        <v>8.6660000000000004</v>
      </c>
      <c r="K67" s="46">
        <v>80.769000000000005</v>
      </c>
      <c r="L67" s="46">
        <v>107.904</v>
      </c>
      <c r="M67" s="44">
        <v>2</v>
      </c>
      <c r="N67" s="44">
        <v>1</v>
      </c>
      <c r="O67" s="44">
        <v>3</v>
      </c>
    </row>
    <row r="68" spans="2:15" x14ac:dyDescent="0.25">
      <c r="B68" s="42">
        <v>5</v>
      </c>
      <c r="C68" s="43" t="s">
        <v>31</v>
      </c>
      <c r="D68" s="44">
        <v>6</v>
      </c>
      <c r="E68" s="44">
        <v>4</v>
      </c>
      <c r="F68" s="44">
        <v>1032</v>
      </c>
      <c r="G68" s="44">
        <v>76</v>
      </c>
      <c r="H68" s="45">
        <v>13.577999999999999</v>
      </c>
      <c r="I68" s="44">
        <v>162</v>
      </c>
      <c r="J68" s="45">
        <v>40</v>
      </c>
      <c r="K68" s="46">
        <v>86</v>
      </c>
      <c r="L68" s="46">
        <v>127.048</v>
      </c>
      <c r="M68" s="44">
        <v>2</v>
      </c>
      <c r="N68" s="44">
        <v>0</v>
      </c>
      <c r="O68" s="44">
        <v>4</v>
      </c>
    </row>
    <row r="69" spans="2:15" x14ac:dyDescent="0.25">
      <c r="B69" s="42">
        <v>6</v>
      </c>
      <c r="C69" s="43" t="s">
        <v>140</v>
      </c>
      <c r="D69" s="44">
        <v>6</v>
      </c>
      <c r="E69" s="44">
        <v>3</v>
      </c>
      <c r="F69" s="44">
        <v>878</v>
      </c>
      <c r="G69" s="44">
        <v>114</v>
      </c>
      <c r="H69" s="45">
        <v>7.7009999999999996</v>
      </c>
      <c r="I69" s="44">
        <v>60</v>
      </c>
      <c r="J69" s="45">
        <v>8.8879999999999999</v>
      </c>
      <c r="K69" s="46">
        <v>91.457999999999998</v>
      </c>
      <c r="L69" s="46">
        <v>103.199</v>
      </c>
      <c r="M69" s="44">
        <v>1</v>
      </c>
      <c r="N69" s="44">
        <v>1</v>
      </c>
      <c r="O69" s="44">
        <v>4</v>
      </c>
    </row>
  </sheetData>
  <mergeCells count="10">
    <mergeCell ref="A1:C1"/>
    <mergeCell ref="A3:G3"/>
    <mergeCell ref="A4:G4"/>
    <mergeCell ref="D6:E6"/>
    <mergeCell ref="B42:K42"/>
    <mergeCell ref="B62:K62"/>
    <mergeCell ref="L62:O62"/>
    <mergeCell ref="B52:K52"/>
    <mergeCell ref="L52:O52"/>
    <mergeCell ref="L42:O4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7"/>
  <sheetViews>
    <sheetView topLeftCell="A40" workbookViewId="0">
      <selection activeCell="I70" sqref="I70"/>
    </sheetView>
  </sheetViews>
  <sheetFormatPr defaultRowHeight="15" x14ac:dyDescent="0.25"/>
  <cols>
    <col min="3" max="3" width="17.7109375" customWidth="1"/>
    <col min="4" max="4" width="7.7109375" customWidth="1"/>
    <col min="5" max="5" width="7" customWidth="1"/>
    <col min="6" max="6" width="8" customWidth="1"/>
    <col min="7" max="7" width="7.42578125" customWidth="1"/>
    <col min="9" max="9" width="7.42578125" customWidth="1"/>
    <col min="13" max="13" width="6.140625" customWidth="1"/>
    <col min="14" max="14" width="5.140625" customWidth="1"/>
    <col min="15" max="15" width="4.5703125" customWidth="1"/>
  </cols>
  <sheetData>
    <row r="1" spans="1:7" ht="23.25" x14ac:dyDescent="0.25">
      <c r="A1" s="93">
        <f ca="1">NOW()</f>
        <v>45423.487400810183</v>
      </c>
      <c r="B1" s="136"/>
      <c r="C1" s="136"/>
      <c r="D1" s="17"/>
      <c r="E1" s="20"/>
      <c r="F1" s="21" t="s">
        <v>43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 t="s">
        <v>78</v>
      </c>
      <c r="B4" s="137"/>
      <c r="C4" s="137"/>
      <c r="D4" s="137"/>
      <c r="E4" s="137"/>
      <c r="F4" s="139"/>
      <c r="G4" s="139"/>
    </row>
    <row r="5" spans="1:7" x14ac:dyDescent="0.25">
      <c r="D5" s="1"/>
    </row>
    <row r="6" spans="1:7" x14ac:dyDescent="0.25">
      <c r="A6" s="23"/>
      <c r="B6" s="24"/>
      <c r="C6" s="25" t="s">
        <v>54</v>
      </c>
      <c r="D6" s="140" t="s">
        <v>55</v>
      </c>
      <c r="E6" s="140"/>
      <c r="F6" s="12" t="s">
        <v>56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101</v>
      </c>
      <c r="D9" s="13">
        <v>140</v>
      </c>
      <c r="E9" s="1" t="s">
        <v>79</v>
      </c>
      <c r="F9" s="20"/>
    </row>
    <row r="10" spans="1:7" x14ac:dyDescent="0.25">
      <c r="A10" s="17"/>
      <c r="B10" s="17">
        <v>2</v>
      </c>
      <c r="C10" t="s">
        <v>12</v>
      </c>
      <c r="D10" s="1">
        <v>150</v>
      </c>
      <c r="F10" s="20"/>
    </row>
    <row r="11" spans="1:7" x14ac:dyDescent="0.25">
      <c r="A11" s="17"/>
      <c r="B11" s="17">
        <v>3</v>
      </c>
      <c r="C11" t="s">
        <v>2</v>
      </c>
      <c r="D11" s="1">
        <v>130</v>
      </c>
      <c r="F11" s="20"/>
    </row>
    <row r="12" spans="1:7" x14ac:dyDescent="0.25">
      <c r="A12" s="17"/>
      <c r="B12" s="17">
        <v>4</v>
      </c>
      <c r="C12" t="s">
        <v>19</v>
      </c>
      <c r="D12" s="1">
        <v>90</v>
      </c>
      <c r="F12" s="20"/>
    </row>
    <row r="13" spans="1:7" x14ac:dyDescent="0.25">
      <c r="A13" s="17"/>
      <c r="B13" s="17">
        <v>5</v>
      </c>
      <c r="C13" t="s">
        <v>98</v>
      </c>
      <c r="D13" s="1">
        <v>90</v>
      </c>
      <c r="F13" s="20"/>
    </row>
    <row r="14" spans="1:7" x14ac:dyDescent="0.25">
      <c r="A14" s="17"/>
      <c r="B14" s="17">
        <v>6</v>
      </c>
      <c r="C14" t="s">
        <v>28</v>
      </c>
      <c r="D14" s="1">
        <v>90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ma 15 apr</v>
      </c>
      <c r="B18" s="17">
        <v>1</v>
      </c>
      <c r="C18" t="str">
        <f>C9</f>
        <v>Kind, Danny</v>
      </c>
      <c r="D18" s="26" t="s">
        <v>77</v>
      </c>
      <c r="E18" s="17">
        <v>2</v>
      </c>
      <c r="F18" t="str">
        <f>C10</f>
        <v>Tol, Gerard van</v>
      </c>
    </row>
    <row r="19" spans="1:6" x14ac:dyDescent="0.25">
      <c r="A19" s="17"/>
      <c r="B19" s="17">
        <v>3</v>
      </c>
      <c r="C19" t="str">
        <f>C11</f>
        <v>Bader, Henk</v>
      </c>
      <c r="D19" s="26" t="s">
        <v>77</v>
      </c>
      <c r="E19" s="17">
        <v>4</v>
      </c>
      <c r="F19" t="str">
        <f>C12</f>
        <v>Plaisier, Aart</v>
      </c>
    </row>
    <row r="20" spans="1:6" x14ac:dyDescent="0.25">
      <c r="A20" s="17"/>
      <c r="B20" s="17">
        <v>5</v>
      </c>
      <c r="C20" t="str">
        <f>C13</f>
        <v>Velde, Stefan v.d.</v>
      </c>
      <c r="D20" s="26" t="s">
        <v>77</v>
      </c>
      <c r="E20" s="17">
        <v>6</v>
      </c>
      <c r="F20" t="str">
        <f>C14</f>
        <v>Scheeres, Karel</v>
      </c>
    </row>
    <row r="21" spans="1:6" x14ac:dyDescent="0.25">
      <c r="A21" s="17"/>
      <c r="B21" s="17">
        <v>1</v>
      </c>
      <c r="C21" t="str">
        <f>C9</f>
        <v>Kind, Danny</v>
      </c>
      <c r="D21" s="26" t="s">
        <v>77</v>
      </c>
      <c r="E21" s="17">
        <v>3</v>
      </c>
      <c r="F21" t="str">
        <f>C11</f>
        <v>Bader, Henk</v>
      </c>
    </row>
    <row r="22" spans="1:6" x14ac:dyDescent="0.25">
      <c r="A22" s="17"/>
      <c r="B22" s="17">
        <v>2</v>
      </c>
      <c r="C22" t="str">
        <f>C10</f>
        <v>Tol, Gerard van</v>
      </c>
      <c r="D22" s="26" t="s">
        <v>77</v>
      </c>
      <c r="E22" s="17">
        <v>5</v>
      </c>
      <c r="F22" t="str">
        <f>C13</f>
        <v>Velde, Stefan v.d.</v>
      </c>
    </row>
    <row r="23" spans="1:6" x14ac:dyDescent="0.25">
      <c r="A23" s="17"/>
      <c r="B23" s="17">
        <v>4</v>
      </c>
      <c r="C23" t="str">
        <f>C12</f>
        <v>Plaisier, Aart</v>
      </c>
      <c r="D23" s="26" t="s">
        <v>77</v>
      </c>
      <c r="E23" s="17">
        <v>6</v>
      </c>
      <c r="F23" t="str">
        <f>C14</f>
        <v>Scheeres, Karel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ma 22 apr</v>
      </c>
      <c r="B26" s="17">
        <v>1</v>
      </c>
      <c r="C26" t="str">
        <f>C9</f>
        <v>Kind, Danny</v>
      </c>
      <c r="D26" s="26" t="s">
        <v>77</v>
      </c>
      <c r="E26" s="17">
        <v>6</v>
      </c>
      <c r="F26" t="str">
        <f>C14</f>
        <v>Scheeres, Karel</v>
      </c>
    </row>
    <row r="27" spans="1:6" x14ac:dyDescent="0.25">
      <c r="A27" s="20"/>
      <c r="B27" s="17">
        <v>4</v>
      </c>
      <c r="C27" t="str">
        <f>C12</f>
        <v>Plaisier, Aart</v>
      </c>
      <c r="D27" s="26" t="s">
        <v>77</v>
      </c>
      <c r="E27" s="17">
        <v>5</v>
      </c>
      <c r="F27" t="str">
        <f>C13</f>
        <v>Velde, Stefan v.d.</v>
      </c>
    </row>
    <row r="28" spans="1:6" x14ac:dyDescent="0.25">
      <c r="A28" s="20"/>
      <c r="B28" s="17">
        <v>2</v>
      </c>
      <c r="C28" t="str">
        <f>C10</f>
        <v>Tol, Gerard van</v>
      </c>
      <c r="D28" s="26" t="s">
        <v>77</v>
      </c>
      <c r="E28" s="17">
        <v>3</v>
      </c>
      <c r="F28" t="str">
        <f>C11</f>
        <v>Bader, Henk</v>
      </c>
    </row>
    <row r="29" spans="1:6" x14ac:dyDescent="0.25">
      <c r="A29" s="20"/>
      <c r="B29" s="17">
        <v>1</v>
      </c>
      <c r="C29" t="str">
        <f>C9</f>
        <v>Kind, Danny</v>
      </c>
      <c r="D29" s="26" t="s">
        <v>77</v>
      </c>
      <c r="E29" s="17">
        <v>5</v>
      </c>
      <c r="F29" t="str">
        <f>C13</f>
        <v>Velde, Stefan v.d.</v>
      </c>
    </row>
    <row r="30" spans="1:6" x14ac:dyDescent="0.25">
      <c r="A30" s="20"/>
      <c r="B30" s="17">
        <v>3</v>
      </c>
      <c r="C30" t="str">
        <f>C11</f>
        <v>Bader, Henk</v>
      </c>
      <c r="D30" s="26" t="s">
        <v>77</v>
      </c>
      <c r="E30" s="17">
        <v>6</v>
      </c>
      <c r="F30" t="str">
        <f>C14</f>
        <v>Scheeres, Karel</v>
      </c>
    </row>
    <row r="31" spans="1:6" x14ac:dyDescent="0.25">
      <c r="A31" s="20"/>
      <c r="B31" s="17">
        <v>2</v>
      </c>
      <c r="C31" t="str">
        <f>C10</f>
        <v>Tol, Gerard van</v>
      </c>
      <c r="D31" s="26" t="s">
        <v>77</v>
      </c>
      <c r="E31" s="17">
        <v>4</v>
      </c>
      <c r="F31" t="str">
        <f>C12</f>
        <v>Plaisier, Aart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ma 29 apr</v>
      </c>
      <c r="B34" s="17">
        <v>3</v>
      </c>
      <c r="C34" t="str">
        <f>C11</f>
        <v>Bader, Henk</v>
      </c>
      <c r="D34" s="26" t="s">
        <v>77</v>
      </c>
      <c r="E34" s="17">
        <v>5</v>
      </c>
      <c r="F34" t="str">
        <f>C13</f>
        <v>Velde, Stefan v.d.</v>
      </c>
    </row>
    <row r="35" spans="1:15" x14ac:dyDescent="0.25">
      <c r="A35" s="20"/>
      <c r="B35" s="17">
        <v>1</v>
      </c>
      <c r="C35" t="str">
        <f>C9</f>
        <v>Kind, Danny</v>
      </c>
      <c r="D35" s="26" t="s">
        <v>77</v>
      </c>
      <c r="E35" s="17">
        <v>4</v>
      </c>
      <c r="F35" t="str">
        <f>C12</f>
        <v>Plaisier, Aart</v>
      </c>
    </row>
    <row r="36" spans="1:15" x14ac:dyDescent="0.25">
      <c r="A36" s="20"/>
      <c r="B36" s="17">
        <v>2</v>
      </c>
      <c r="C36" t="str">
        <f>C10</f>
        <v>Tol, Gerard van</v>
      </c>
      <c r="D36" s="26" t="s">
        <v>77</v>
      </c>
      <c r="E36" s="28">
        <v>6</v>
      </c>
      <c r="F36" t="str">
        <f>C14</f>
        <v>Scheeres, Karel</v>
      </c>
    </row>
    <row r="37" spans="1:15" x14ac:dyDescent="0.25">
      <c r="A37" s="20"/>
      <c r="B37" s="17">
        <v>3</v>
      </c>
      <c r="C37" t="str">
        <f>C11</f>
        <v>Bader, Henk</v>
      </c>
      <c r="D37" s="26" t="s">
        <v>77</v>
      </c>
      <c r="E37" s="17">
        <v>4</v>
      </c>
      <c r="F37" t="str">
        <f>C12</f>
        <v>Plaisier, Aart</v>
      </c>
    </row>
    <row r="38" spans="1:15" x14ac:dyDescent="0.25">
      <c r="A38" s="20"/>
      <c r="B38" s="17">
        <v>5</v>
      </c>
      <c r="C38" t="str">
        <f>C13</f>
        <v>Velde, Stefan v.d.</v>
      </c>
      <c r="D38" s="26" t="s">
        <v>77</v>
      </c>
      <c r="E38" s="17">
        <v>6</v>
      </c>
      <c r="F38" t="str">
        <f>C14</f>
        <v>Scheeres, Karel</v>
      </c>
    </row>
    <row r="39" spans="1:15" x14ac:dyDescent="0.25">
      <c r="A39" s="20"/>
      <c r="B39" s="17">
        <v>1</v>
      </c>
      <c r="C39" t="str">
        <f>C9</f>
        <v>Kind, Danny</v>
      </c>
      <c r="D39" s="26" t="s">
        <v>77</v>
      </c>
      <c r="E39" s="17">
        <v>2</v>
      </c>
      <c r="F39" t="str">
        <f>C10</f>
        <v>Tol, Gerard van</v>
      </c>
    </row>
    <row r="40" spans="1:15" x14ac:dyDescent="0.25">
      <c r="D40" s="1"/>
    </row>
    <row r="41" spans="1:15" ht="17.25" x14ac:dyDescent="0.25">
      <c r="B41" s="122" t="s">
        <v>43</v>
      </c>
      <c r="C41" s="123"/>
      <c r="D41" s="123"/>
      <c r="E41" s="123"/>
      <c r="F41" s="123"/>
      <c r="G41" s="123"/>
      <c r="H41" s="123"/>
      <c r="I41" s="123"/>
      <c r="J41" s="123"/>
      <c r="K41" s="124"/>
      <c r="L41" s="125">
        <v>45397</v>
      </c>
      <c r="M41" s="126"/>
      <c r="N41" s="126"/>
      <c r="O41" s="127"/>
    </row>
    <row r="42" spans="1:15" x14ac:dyDescent="0.25">
      <c r="B42" s="50" t="s">
        <v>102</v>
      </c>
      <c r="C42" s="51" t="s">
        <v>103</v>
      </c>
      <c r="D42" s="50" t="s">
        <v>104</v>
      </c>
      <c r="E42" s="50" t="s">
        <v>105</v>
      </c>
      <c r="F42" s="50" t="s">
        <v>76</v>
      </c>
      <c r="G42" s="50" t="s">
        <v>106</v>
      </c>
      <c r="H42" s="50" t="s">
        <v>107</v>
      </c>
      <c r="I42" s="50" t="s">
        <v>108</v>
      </c>
      <c r="J42" s="50" t="s">
        <v>109</v>
      </c>
      <c r="K42" s="50" t="s">
        <v>110</v>
      </c>
      <c r="L42" s="50" t="s">
        <v>111</v>
      </c>
      <c r="M42" s="50" t="s">
        <v>112</v>
      </c>
      <c r="N42" s="50" t="s">
        <v>113</v>
      </c>
      <c r="O42" s="50" t="s">
        <v>114</v>
      </c>
    </row>
    <row r="43" spans="1:15" x14ac:dyDescent="0.25">
      <c r="B43" s="44">
        <v>1</v>
      </c>
      <c r="C43" s="43" t="s">
        <v>101</v>
      </c>
      <c r="D43" s="44">
        <v>2</v>
      </c>
      <c r="E43" s="44">
        <v>4</v>
      </c>
      <c r="F43" s="44">
        <v>280</v>
      </c>
      <c r="G43" s="44">
        <v>44</v>
      </c>
      <c r="H43" s="44">
        <v>6.3630000000000004</v>
      </c>
      <c r="I43" s="44">
        <v>40</v>
      </c>
      <c r="J43" s="45">
        <v>7.3680000000000003</v>
      </c>
      <c r="K43" s="46">
        <v>100</v>
      </c>
      <c r="L43" s="46">
        <v>85.994</v>
      </c>
      <c r="M43" s="44">
        <v>2</v>
      </c>
      <c r="N43" s="44">
        <v>0</v>
      </c>
      <c r="O43" s="44">
        <v>0</v>
      </c>
    </row>
    <row r="44" spans="1:15" x14ac:dyDescent="0.25">
      <c r="B44" s="44">
        <v>2</v>
      </c>
      <c r="C44" s="43" t="s">
        <v>137</v>
      </c>
      <c r="D44" s="44">
        <v>2</v>
      </c>
      <c r="E44" s="44">
        <v>3</v>
      </c>
      <c r="F44" s="44">
        <v>180</v>
      </c>
      <c r="G44" s="44">
        <v>42</v>
      </c>
      <c r="H44" s="44">
        <v>4.2850000000000001</v>
      </c>
      <c r="I44" s="44">
        <v>23</v>
      </c>
      <c r="J44" s="45">
        <v>5.2939999999999996</v>
      </c>
      <c r="K44" s="46">
        <v>100</v>
      </c>
      <c r="L44" s="46">
        <v>126.05</v>
      </c>
      <c r="M44" s="44">
        <v>1</v>
      </c>
      <c r="N44" s="44">
        <v>1</v>
      </c>
      <c r="O44" s="44">
        <v>0</v>
      </c>
    </row>
    <row r="45" spans="1:15" x14ac:dyDescent="0.25">
      <c r="B45" s="44">
        <v>3</v>
      </c>
      <c r="C45" s="43" t="s">
        <v>28</v>
      </c>
      <c r="D45" s="44">
        <v>2</v>
      </c>
      <c r="E45" s="44">
        <v>3</v>
      </c>
      <c r="F45" s="44">
        <v>180</v>
      </c>
      <c r="G45" s="44">
        <v>50</v>
      </c>
      <c r="H45" s="45">
        <v>3.6</v>
      </c>
      <c r="I45" s="44">
        <v>21</v>
      </c>
      <c r="J45" s="45">
        <v>3.6</v>
      </c>
      <c r="K45" s="46">
        <v>100</v>
      </c>
      <c r="L45" s="46">
        <v>109.455</v>
      </c>
      <c r="M45" s="44">
        <v>1</v>
      </c>
      <c r="N45" s="44">
        <v>1</v>
      </c>
      <c r="O45" s="44">
        <v>0</v>
      </c>
    </row>
    <row r="46" spans="1:15" x14ac:dyDescent="0.25">
      <c r="B46" s="44">
        <v>4</v>
      </c>
      <c r="C46" s="43" t="s">
        <v>2</v>
      </c>
      <c r="D46" s="44">
        <v>2</v>
      </c>
      <c r="E46" s="44">
        <v>2</v>
      </c>
      <c r="F46" s="44">
        <v>255</v>
      </c>
      <c r="G46" s="44">
        <v>49</v>
      </c>
      <c r="H46" s="44">
        <v>5.2039999999999997</v>
      </c>
      <c r="I46" s="44">
        <v>27</v>
      </c>
      <c r="J46" s="45">
        <v>4.3330000000000002</v>
      </c>
      <c r="K46" s="46">
        <v>98.075999999999993</v>
      </c>
      <c r="L46" s="46">
        <v>98.637</v>
      </c>
      <c r="M46" s="44">
        <v>1</v>
      </c>
      <c r="N46" s="44">
        <v>0</v>
      </c>
      <c r="O46" s="44">
        <v>1</v>
      </c>
    </row>
    <row r="47" spans="1:15" x14ac:dyDescent="0.25">
      <c r="B47" s="44">
        <v>5</v>
      </c>
      <c r="C47" s="43" t="s">
        <v>138</v>
      </c>
      <c r="D47" s="44">
        <v>2</v>
      </c>
      <c r="E47" s="44">
        <v>0</v>
      </c>
      <c r="F47" s="44">
        <v>259</v>
      </c>
      <c r="G47" s="44">
        <v>42</v>
      </c>
      <c r="H47" s="44">
        <v>6.1660000000000004</v>
      </c>
      <c r="I47" s="44">
        <v>27</v>
      </c>
      <c r="J47" s="45">
        <v>0</v>
      </c>
      <c r="K47" s="46">
        <v>86.332999999999998</v>
      </c>
      <c r="L47" s="46">
        <v>95.756</v>
      </c>
      <c r="M47" s="44">
        <v>0</v>
      </c>
      <c r="N47" s="44">
        <v>0</v>
      </c>
      <c r="O47" s="44">
        <v>2</v>
      </c>
    </row>
    <row r="48" spans="1:15" x14ac:dyDescent="0.25">
      <c r="B48" s="44">
        <v>6</v>
      </c>
      <c r="C48" s="43" t="s">
        <v>19</v>
      </c>
      <c r="D48" s="44">
        <v>2</v>
      </c>
      <c r="E48" s="44">
        <v>0</v>
      </c>
      <c r="F48" s="44">
        <v>167</v>
      </c>
      <c r="G48" s="44">
        <v>55</v>
      </c>
      <c r="H48" s="44">
        <v>3.036</v>
      </c>
      <c r="I48" s="44">
        <v>28</v>
      </c>
      <c r="J48" s="45">
        <v>0</v>
      </c>
      <c r="K48" s="46">
        <v>92.777000000000001</v>
      </c>
      <c r="L48" s="46">
        <v>87.152000000000001</v>
      </c>
      <c r="M48" s="44">
        <v>0</v>
      </c>
      <c r="N48" s="44">
        <v>0</v>
      </c>
      <c r="O48" s="44">
        <v>2</v>
      </c>
    </row>
    <row r="51" spans="2:15" ht="17.25" x14ac:dyDescent="0.25">
      <c r="B51" s="122" t="s">
        <v>43</v>
      </c>
      <c r="C51" s="123"/>
      <c r="D51" s="123"/>
      <c r="E51" s="123"/>
      <c r="F51" s="123"/>
      <c r="G51" s="123"/>
      <c r="H51" s="123"/>
      <c r="I51" s="123"/>
      <c r="J51" s="123"/>
      <c r="K51" s="124"/>
      <c r="L51" s="125">
        <v>45404</v>
      </c>
      <c r="M51" s="126"/>
      <c r="N51" s="126"/>
      <c r="O51" s="127"/>
    </row>
    <row r="52" spans="2:15" x14ac:dyDescent="0.25">
      <c r="B52" s="50" t="s">
        <v>102</v>
      </c>
      <c r="C52" s="51" t="s">
        <v>103</v>
      </c>
      <c r="D52" s="50" t="s">
        <v>104</v>
      </c>
      <c r="E52" s="50" t="s">
        <v>105</v>
      </c>
      <c r="F52" s="50" t="s">
        <v>76</v>
      </c>
      <c r="G52" s="50" t="s">
        <v>106</v>
      </c>
      <c r="H52" s="50" t="s">
        <v>107</v>
      </c>
      <c r="I52" s="50" t="s">
        <v>108</v>
      </c>
      <c r="J52" s="50" t="s">
        <v>109</v>
      </c>
      <c r="K52" s="50" t="s">
        <v>110</v>
      </c>
      <c r="L52" s="50" t="s">
        <v>111</v>
      </c>
      <c r="M52" s="50" t="s">
        <v>112</v>
      </c>
      <c r="N52" s="50" t="s">
        <v>113</v>
      </c>
      <c r="O52" s="50" t="s">
        <v>114</v>
      </c>
    </row>
    <row r="53" spans="2:15" x14ac:dyDescent="0.25">
      <c r="B53" s="42">
        <v>1</v>
      </c>
      <c r="C53" s="43" t="s">
        <v>101</v>
      </c>
      <c r="D53" s="44">
        <v>4</v>
      </c>
      <c r="E53" s="44">
        <v>8</v>
      </c>
      <c r="F53" s="44">
        <v>560</v>
      </c>
      <c r="G53" s="44">
        <v>72</v>
      </c>
      <c r="H53" s="45">
        <v>7.7770000000000001</v>
      </c>
      <c r="I53" s="44">
        <v>48</v>
      </c>
      <c r="J53" s="45">
        <v>10.769</v>
      </c>
      <c r="K53" s="46">
        <v>100</v>
      </c>
      <c r="L53" s="46">
        <v>105.105</v>
      </c>
      <c r="M53" s="44">
        <v>4</v>
      </c>
      <c r="N53" s="44">
        <v>0</v>
      </c>
      <c r="O53" s="44">
        <v>0</v>
      </c>
    </row>
    <row r="54" spans="2:15" x14ac:dyDescent="0.25">
      <c r="B54" s="42">
        <v>2</v>
      </c>
      <c r="C54" s="43" t="s">
        <v>28</v>
      </c>
      <c r="D54" s="44">
        <v>4</v>
      </c>
      <c r="E54" s="44">
        <v>4</v>
      </c>
      <c r="F54" s="44">
        <v>344</v>
      </c>
      <c r="G54" s="44">
        <v>88</v>
      </c>
      <c r="H54" s="45">
        <v>3.9089999999999998</v>
      </c>
      <c r="I54" s="44">
        <v>31</v>
      </c>
      <c r="J54" s="45">
        <v>3.9129999999999998</v>
      </c>
      <c r="K54" s="46">
        <v>95.555000000000007</v>
      </c>
      <c r="L54" s="46">
        <v>118.85299999999999</v>
      </c>
      <c r="M54" s="44">
        <v>1</v>
      </c>
      <c r="N54" s="44">
        <v>2</v>
      </c>
      <c r="O54" s="44">
        <v>1</v>
      </c>
    </row>
    <row r="55" spans="2:15" x14ac:dyDescent="0.25">
      <c r="B55" s="42">
        <v>3</v>
      </c>
      <c r="C55" s="43" t="s">
        <v>19</v>
      </c>
      <c r="D55" s="44">
        <v>4</v>
      </c>
      <c r="E55" s="44">
        <v>4</v>
      </c>
      <c r="F55" s="44">
        <v>317</v>
      </c>
      <c r="G55" s="44">
        <v>82</v>
      </c>
      <c r="H55" s="45">
        <v>3.8650000000000002</v>
      </c>
      <c r="I55" s="44">
        <v>30</v>
      </c>
      <c r="J55" s="45">
        <v>6.923</v>
      </c>
      <c r="K55" s="46">
        <v>88.055000000000007</v>
      </c>
      <c r="L55" s="46">
        <v>110.961</v>
      </c>
      <c r="M55" s="44">
        <v>2</v>
      </c>
      <c r="N55" s="44">
        <v>0</v>
      </c>
      <c r="O55" s="44">
        <v>2</v>
      </c>
    </row>
    <row r="56" spans="2:15" x14ac:dyDescent="0.25">
      <c r="B56" s="42">
        <v>4</v>
      </c>
      <c r="C56" s="43" t="s">
        <v>137</v>
      </c>
      <c r="D56" s="44">
        <v>4</v>
      </c>
      <c r="E56" s="44">
        <v>3</v>
      </c>
      <c r="F56" s="44">
        <v>303</v>
      </c>
      <c r="G56" s="44">
        <v>69</v>
      </c>
      <c r="H56" s="45">
        <v>4.391</v>
      </c>
      <c r="I56" s="44">
        <v>28</v>
      </c>
      <c r="J56" s="45">
        <v>5.2939999999999996</v>
      </c>
      <c r="K56" s="46">
        <v>84.165999999999997</v>
      </c>
      <c r="L56" s="46">
        <v>129.155</v>
      </c>
      <c r="M56" s="44">
        <v>1</v>
      </c>
      <c r="N56" s="44">
        <v>1</v>
      </c>
      <c r="O56" s="44">
        <v>2</v>
      </c>
    </row>
    <row r="57" spans="2:15" x14ac:dyDescent="0.25">
      <c r="B57" s="42">
        <v>5</v>
      </c>
      <c r="C57" s="43" t="s">
        <v>2</v>
      </c>
      <c r="D57" s="44">
        <v>4</v>
      </c>
      <c r="E57" s="44">
        <v>3</v>
      </c>
      <c r="F57" s="44">
        <v>497</v>
      </c>
      <c r="G57" s="44">
        <v>86</v>
      </c>
      <c r="H57" s="45">
        <v>5.7789999999999999</v>
      </c>
      <c r="I57" s="44">
        <v>32</v>
      </c>
      <c r="J57" s="45">
        <v>5.6520000000000001</v>
      </c>
      <c r="K57" s="46">
        <v>95.575999999999993</v>
      </c>
      <c r="L57" s="46">
        <v>109.535</v>
      </c>
      <c r="M57" s="44">
        <v>1</v>
      </c>
      <c r="N57" s="44">
        <v>1</v>
      </c>
      <c r="O57" s="44">
        <v>2</v>
      </c>
    </row>
    <row r="58" spans="2:15" x14ac:dyDescent="0.25">
      <c r="B58" s="42">
        <v>6</v>
      </c>
      <c r="C58" s="43" t="s">
        <v>138</v>
      </c>
      <c r="D58" s="44">
        <v>4</v>
      </c>
      <c r="E58" s="44">
        <v>2</v>
      </c>
      <c r="F58" s="44">
        <v>491</v>
      </c>
      <c r="G58" s="44">
        <v>69</v>
      </c>
      <c r="H58" s="45">
        <v>7.1150000000000002</v>
      </c>
      <c r="I58" s="44">
        <v>61</v>
      </c>
      <c r="J58" s="45">
        <v>10.714</v>
      </c>
      <c r="K58" s="46">
        <v>81.832999999999998</v>
      </c>
      <c r="L58" s="46">
        <v>110.495</v>
      </c>
      <c r="M58" s="44">
        <v>1</v>
      </c>
      <c r="N58" s="44">
        <v>0</v>
      </c>
      <c r="O58" s="44">
        <v>3</v>
      </c>
    </row>
    <row r="60" spans="2:15" ht="17.25" x14ac:dyDescent="0.25">
      <c r="B60" s="112" t="s">
        <v>161</v>
      </c>
      <c r="C60" s="113"/>
      <c r="D60" s="113"/>
      <c r="E60" s="113"/>
      <c r="F60" s="113"/>
      <c r="G60" s="113"/>
      <c r="H60" s="113"/>
      <c r="I60" s="113"/>
      <c r="J60" s="113"/>
      <c r="K60" s="131"/>
      <c r="L60" s="114">
        <v>45411</v>
      </c>
      <c r="M60" s="115"/>
      <c r="N60" s="115"/>
      <c r="O60" s="132"/>
    </row>
    <row r="61" spans="2:15" x14ac:dyDescent="0.25">
      <c r="B61" s="50" t="s">
        <v>102</v>
      </c>
      <c r="C61" s="51" t="s">
        <v>103</v>
      </c>
      <c r="D61" s="50" t="s">
        <v>104</v>
      </c>
      <c r="E61" s="50" t="s">
        <v>105</v>
      </c>
      <c r="F61" s="50" t="s">
        <v>76</v>
      </c>
      <c r="G61" s="50" t="s">
        <v>106</v>
      </c>
      <c r="H61" s="50" t="s">
        <v>107</v>
      </c>
      <c r="I61" s="50" t="s">
        <v>108</v>
      </c>
      <c r="J61" s="50" t="s">
        <v>109</v>
      </c>
      <c r="K61" s="50" t="s">
        <v>110</v>
      </c>
      <c r="L61" s="50" t="s">
        <v>111</v>
      </c>
      <c r="M61" s="50" t="s">
        <v>112</v>
      </c>
      <c r="N61" s="50" t="s">
        <v>113</v>
      </c>
      <c r="O61" s="50" t="s">
        <v>114</v>
      </c>
    </row>
    <row r="62" spans="2:15" x14ac:dyDescent="0.25">
      <c r="B62" s="42">
        <v>1</v>
      </c>
      <c r="C62" s="43" t="s">
        <v>101</v>
      </c>
      <c r="D62" s="44">
        <v>6</v>
      </c>
      <c r="E62" s="44">
        <v>11</v>
      </c>
      <c r="F62" s="44">
        <v>840</v>
      </c>
      <c r="G62" s="44">
        <v>107</v>
      </c>
      <c r="H62" s="45">
        <v>7.85</v>
      </c>
      <c r="I62" s="44">
        <v>48</v>
      </c>
      <c r="J62" s="45">
        <v>10.769</v>
      </c>
      <c r="K62" s="46">
        <v>100</v>
      </c>
      <c r="L62" s="46">
        <v>106.087</v>
      </c>
      <c r="M62" s="44">
        <v>5</v>
      </c>
      <c r="N62" s="44">
        <v>1</v>
      </c>
      <c r="O62" s="44">
        <v>0</v>
      </c>
    </row>
    <row r="63" spans="2:15" x14ac:dyDescent="0.25">
      <c r="B63" s="42">
        <v>2</v>
      </c>
      <c r="C63" s="43" t="s">
        <v>2</v>
      </c>
      <c r="D63" s="44">
        <v>6</v>
      </c>
      <c r="E63" s="44">
        <v>7</v>
      </c>
      <c r="F63" s="44">
        <v>757</v>
      </c>
      <c r="G63" s="44">
        <v>133</v>
      </c>
      <c r="H63" s="45">
        <v>5.6909999999999998</v>
      </c>
      <c r="I63" s="44">
        <v>32</v>
      </c>
      <c r="J63" s="45">
        <v>6.19</v>
      </c>
      <c r="K63" s="46">
        <v>97.051000000000002</v>
      </c>
      <c r="L63" s="46">
        <v>107.879</v>
      </c>
      <c r="M63" s="44">
        <v>3</v>
      </c>
      <c r="N63" s="44">
        <v>1</v>
      </c>
      <c r="O63" s="44">
        <v>2</v>
      </c>
    </row>
    <row r="64" spans="2:15" x14ac:dyDescent="0.25">
      <c r="B64" s="42">
        <v>3</v>
      </c>
      <c r="C64" s="43" t="s">
        <v>137</v>
      </c>
      <c r="D64" s="44">
        <v>6</v>
      </c>
      <c r="E64" s="44">
        <v>5</v>
      </c>
      <c r="F64" s="44">
        <v>445</v>
      </c>
      <c r="G64" s="44">
        <v>113</v>
      </c>
      <c r="H64" s="45">
        <v>3.9380000000000002</v>
      </c>
      <c r="I64" s="44">
        <v>28</v>
      </c>
      <c r="J64" s="45">
        <v>5.2939999999999996</v>
      </c>
      <c r="K64" s="46">
        <v>82.406999999999996</v>
      </c>
      <c r="L64" s="46">
        <v>115.82599999999999</v>
      </c>
      <c r="M64" s="44">
        <v>2</v>
      </c>
      <c r="N64" s="44">
        <v>1</v>
      </c>
      <c r="O64" s="44">
        <v>3</v>
      </c>
    </row>
    <row r="65" spans="2:15" x14ac:dyDescent="0.25">
      <c r="B65" s="42">
        <v>4</v>
      </c>
      <c r="C65" s="43" t="s">
        <v>19</v>
      </c>
      <c r="D65" s="44">
        <v>6</v>
      </c>
      <c r="E65" s="44">
        <v>5</v>
      </c>
      <c r="F65" s="44">
        <v>495</v>
      </c>
      <c r="G65" s="44">
        <v>124</v>
      </c>
      <c r="H65" s="45">
        <v>3.9910000000000001</v>
      </c>
      <c r="I65" s="44">
        <v>30</v>
      </c>
      <c r="J65" s="45">
        <v>6.923</v>
      </c>
      <c r="K65" s="46">
        <v>91.665999999999997</v>
      </c>
      <c r="L65" s="46">
        <v>114.578</v>
      </c>
      <c r="M65" s="44">
        <v>2</v>
      </c>
      <c r="N65" s="44">
        <v>1</v>
      </c>
      <c r="O65" s="44">
        <v>3</v>
      </c>
    </row>
    <row r="66" spans="2:15" x14ac:dyDescent="0.25">
      <c r="B66" s="42">
        <v>5</v>
      </c>
      <c r="C66" s="43" t="s">
        <v>28</v>
      </c>
      <c r="D66" s="44">
        <v>6</v>
      </c>
      <c r="E66" s="44">
        <v>5</v>
      </c>
      <c r="F66" s="44">
        <v>484</v>
      </c>
      <c r="G66" s="44">
        <v>135</v>
      </c>
      <c r="H66" s="45">
        <v>3.585</v>
      </c>
      <c r="I66" s="44">
        <v>31</v>
      </c>
      <c r="J66" s="45">
        <v>3.9129999999999998</v>
      </c>
      <c r="K66" s="46">
        <v>89.629000000000005</v>
      </c>
      <c r="L66" s="46">
        <v>109.005</v>
      </c>
      <c r="M66" s="44">
        <v>1</v>
      </c>
      <c r="N66" s="44">
        <v>3</v>
      </c>
      <c r="O66" s="44">
        <v>2</v>
      </c>
    </row>
    <row r="67" spans="2:15" x14ac:dyDescent="0.25">
      <c r="B67" s="42">
        <v>6</v>
      </c>
      <c r="C67" s="43" t="s">
        <v>138</v>
      </c>
      <c r="D67" s="44">
        <v>6</v>
      </c>
      <c r="E67" s="44">
        <v>3</v>
      </c>
      <c r="F67" s="44">
        <v>761</v>
      </c>
      <c r="G67" s="44">
        <v>112</v>
      </c>
      <c r="H67" s="45">
        <v>6.7939999999999996</v>
      </c>
      <c r="I67" s="44">
        <v>61</v>
      </c>
      <c r="J67" s="45">
        <v>10.714</v>
      </c>
      <c r="K67" s="46">
        <v>84.555000000000007</v>
      </c>
      <c r="L67" s="46">
        <v>105.506</v>
      </c>
      <c r="M67" s="44">
        <v>1</v>
      </c>
      <c r="N67" s="44">
        <v>1</v>
      </c>
      <c r="O67" s="44">
        <v>4</v>
      </c>
    </row>
  </sheetData>
  <mergeCells count="10">
    <mergeCell ref="B60:K60"/>
    <mergeCell ref="L60:O60"/>
    <mergeCell ref="B51:K51"/>
    <mergeCell ref="L51:O51"/>
    <mergeCell ref="L41:O41"/>
    <mergeCell ref="A1:C1"/>
    <mergeCell ref="A3:G3"/>
    <mergeCell ref="A4:G4"/>
    <mergeCell ref="D6:E6"/>
    <mergeCell ref="B41:K4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7"/>
  <sheetViews>
    <sheetView workbookViewId="0">
      <selection activeCell="T54" sqref="T54"/>
    </sheetView>
  </sheetViews>
  <sheetFormatPr defaultRowHeight="15" x14ac:dyDescent="0.25"/>
  <cols>
    <col min="3" max="3" width="20.7109375" customWidth="1"/>
    <col min="4" max="4" width="7.140625" customWidth="1"/>
    <col min="5" max="5" width="7.5703125" customWidth="1"/>
    <col min="6" max="6" width="8.28515625" customWidth="1"/>
    <col min="7" max="7" width="7.140625" customWidth="1"/>
    <col min="8" max="8" width="8.28515625" customWidth="1"/>
    <col min="9" max="9" width="8.140625" customWidth="1"/>
    <col min="10" max="10" width="9.140625" customWidth="1"/>
    <col min="11" max="11" width="7.85546875" customWidth="1"/>
    <col min="13" max="13" width="7.28515625" customWidth="1"/>
    <col min="14" max="14" width="5.140625" customWidth="1"/>
    <col min="15" max="15" width="7" customWidth="1"/>
  </cols>
  <sheetData>
    <row r="1" spans="1:7" ht="23.25" x14ac:dyDescent="0.25">
      <c r="A1" s="93">
        <f ca="1">NOW()</f>
        <v>45423.487400810183</v>
      </c>
      <c r="B1" s="136"/>
      <c r="C1" s="136"/>
      <c r="D1" s="17"/>
      <c r="E1" s="20"/>
      <c r="F1" s="21" t="s">
        <v>44</v>
      </c>
    </row>
    <row r="2" spans="1:7" x14ac:dyDescent="0.25">
      <c r="A2" s="20"/>
      <c r="B2" s="20"/>
      <c r="C2" s="20"/>
      <c r="D2" s="17"/>
      <c r="E2" s="20"/>
      <c r="F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 t="s">
        <v>78</v>
      </c>
      <c r="B4" s="137"/>
      <c r="C4" s="137"/>
      <c r="D4" s="137"/>
      <c r="E4" s="137"/>
      <c r="F4" s="139"/>
      <c r="G4" s="139"/>
    </row>
    <row r="5" spans="1:7" x14ac:dyDescent="0.25">
      <c r="D5" s="1"/>
    </row>
    <row r="6" spans="1:7" x14ac:dyDescent="0.25">
      <c r="A6" s="23"/>
      <c r="B6" s="24"/>
      <c r="C6" s="25" t="s">
        <v>57</v>
      </c>
      <c r="D6" s="140" t="s">
        <v>58</v>
      </c>
      <c r="E6" s="140"/>
      <c r="F6" s="12" t="s">
        <v>62</v>
      </c>
    </row>
    <row r="7" spans="1:7" x14ac:dyDescent="0.25">
      <c r="A7" s="23"/>
      <c r="B7" s="24"/>
      <c r="C7" s="25"/>
      <c r="D7" s="25"/>
      <c r="E7" s="25"/>
      <c r="F7" s="12"/>
    </row>
    <row r="8" spans="1:7" x14ac:dyDescent="0.25">
      <c r="A8" s="17"/>
      <c r="B8" s="17"/>
      <c r="C8" s="20"/>
      <c r="D8" s="16" t="s">
        <v>76</v>
      </c>
      <c r="F8" s="20"/>
    </row>
    <row r="9" spans="1:7" x14ac:dyDescent="0.25">
      <c r="A9" s="18"/>
      <c r="B9" s="17">
        <v>1</v>
      </c>
      <c r="C9" t="s">
        <v>20</v>
      </c>
      <c r="D9" s="13">
        <v>160</v>
      </c>
      <c r="E9" s="17" t="s">
        <v>79</v>
      </c>
      <c r="F9" s="20"/>
    </row>
    <row r="10" spans="1:7" x14ac:dyDescent="0.25">
      <c r="A10" s="17"/>
      <c r="B10" s="17">
        <v>2</v>
      </c>
      <c r="C10" t="s">
        <v>25</v>
      </c>
      <c r="D10" s="14">
        <v>225</v>
      </c>
      <c r="E10" s="17" t="s">
        <v>82</v>
      </c>
      <c r="F10" s="20"/>
    </row>
    <row r="11" spans="1:7" x14ac:dyDescent="0.25">
      <c r="A11" s="17"/>
      <c r="B11" s="17">
        <v>3</v>
      </c>
      <c r="C11" t="s">
        <v>38</v>
      </c>
      <c r="D11" s="1">
        <v>200</v>
      </c>
      <c r="E11" s="17" t="s">
        <v>82</v>
      </c>
      <c r="F11" s="20"/>
    </row>
    <row r="12" spans="1:7" x14ac:dyDescent="0.25">
      <c r="A12" s="17"/>
      <c r="B12" s="17">
        <v>4</v>
      </c>
      <c r="C12" t="s">
        <v>29</v>
      </c>
      <c r="D12" s="1">
        <v>170</v>
      </c>
      <c r="F12" s="20"/>
    </row>
    <row r="13" spans="1:7" x14ac:dyDescent="0.25">
      <c r="A13" s="17"/>
      <c r="B13" s="17">
        <v>5</v>
      </c>
      <c r="C13" t="s">
        <v>5</v>
      </c>
      <c r="D13" s="1">
        <v>90</v>
      </c>
      <c r="F13" s="20"/>
    </row>
    <row r="14" spans="1:7" x14ac:dyDescent="0.25">
      <c r="A14" s="17"/>
      <c r="B14" s="17">
        <v>6</v>
      </c>
      <c r="C14" t="s">
        <v>18</v>
      </c>
      <c r="D14" s="1">
        <v>85</v>
      </c>
      <c r="F14" s="20"/>
    </row>
    <row r="15" spans="1:7" x14ac:dyDescent="0.25">
      <c r="A15" s="17"/>
      <c r="B15" s="17"/>
      <c r="C15" s="20"/>
      <c r="D15" s="20"/>
      <c r="E15" s="20"/>
      <c r="F15" s="20"/>
    </row>
    <row r="16" spans="1:7" x14ac:dyDescent="0.25">
      <c r="A16" s="17"/>
      <c r="B16" s="17"/>
      <c r="C16" s="20"/>
      <c r="D16" s="20"/>
      <c r="E16" s="20"/>
      <c r="F16" s="20"/>
    </row>
    <row r="17" spans="1:6" x14ac:dyDescent="0.25">
      <c r="A17" s="17"/>
      <c r="B17" s="17"/>
      <c r="C17" s="20"/>
      <c r="D17" s="20"/>
      <c r="E17" s="20"/>
      <c r="F17" s="20"/>
    </row>
    <row r="18" spans="1:6" x14ac:dyDescent="0.25">
      <c r="A18" s="18" t="str">
        <f>C6</f>
        <v>di 2 apr</v>
      </c>
      <c r="B18" s="17">
        <v>1</v>
      </c>
      <c r="C18" t="str">
        <f>C9</f>
        <v>Duivenvoorde, Ben</v>
      </c>
      <c r="D18" s="26" t="s">
        <v>77</v>
      </c>
      <c r="E18" s="17">
        <v>2</v>
      </c>
      <c r="F18" t="str">
        <f>C10</f>
        <v>Hiemstra, Arno</v>
      </c>
    </row>
    <row r="19" spans="1:6" x14ac:dyDescent="0.25">
      <c r="A19" s="17"/>
      <c r="B19" s="17">
        <v>3</v>
      </c>
      <c r="C19" t="str">
        <f>C11</f>
        <v>Tol, Tinus van</v>
      </c>
      <c r="D19" s="26" t="s">
        <v>77</v>
      </c>
      <c r="E19" s="17">
        <v>4</v>
      </c>
      <c r="F19" t="str">
        <f>C12</f>
        <v xml:space="preserve">Jong, Gerben de </v>
      </c>
    </row>
    <row r="20" spans="1:6" x14ac:dyDescent="0.25">
      <c r="A20" s="17"/>
      <c r="B20" s="17">
        <v>5</v>
      </c>
      <c r="C20" t="str">
        <f>C13</f>
        <v>Lith, Hugo van</v>
      </c>
      <c r="D20" s="26" t="s">
        <v>77</v>
      </c>
      <c r="E20" s="17">
        <v>6</v>
      </c>
      <c r="F20" t="str">
        <f>C14</f>
        <v>Mur, Hans</v>
      </c>
    </row>
    <row r="21" spans="1:6" x14ac:dyDescent="0.25">
      <c r="A21" s="17"/>
      <c r="B21" s="17">
        <v>1</v>
      </c>
      <c r="C21" t="str">
        <f>C9</f>
        <v>Duivenvoorde, Ben</v>
      </c>
      <c r="D21" s="26" t="s">
        <v>77</v>
      </c>
      <c r="E21" s="17">
        <v>3</v>
      </c>
      <c r="F21" t="str">
        <f>C11</f>
        <v>Tol, Tinus van</v>
      </c>
    </row>
    <row r="22" spans="1:6" x14ac:dyDescent="0.25">
      <c r="A22" s="17"/>
      <c r="B22" s="17">
        <v>2</v>
      </c>
      <c r="C22" t="str">
        <f>C10</f>
        <v>Hiemstra, Arno</v>
      </c>
      <c r="D22" s="26" t="s">
        <v>77</v>
      </c>
      <c r="E22" s="17">
        <v>5</v>
      </c>
      <c r="F22" t="str">
        <f>C13</f>
        <v>Lith, Hugo van</v>
      </c>
    </row>
    <row r="23" spans="1:6" x14ac:dyDescent="0.25">
      <c r="A23" s="17"/>
      <c r="B23" s="17">
        <v>4</v>
      </c>
      <c r="C23" t="str">
        <f>C12</f>
        <v xml:space="preserve">Jong, Gerben de </v>
      </c>
      <c r="D23" s="26" t="s">
        <v>77</v>
      </c>
      <c r="E23" s="17">
        <v>6</v>
      </c>
      <c r="F23" t="str">
        <f>C14</f>
        <v>Mur, Hans</v>
      </c>
    </row>
    <row r="24" spans="1:6" x14ac:dyDescent="0.25">
      <c r="A24" s="20"/>
      <c r="B24" s="20"/>
      <c r="C24" s="20"/>
      <c r="D24" s="17"/>
      <c r="E24" s="20"/>
      <c r="F24" s="20"/>
    </row>
    <row r="25" spans="1:6" x14ac:dyDescent="0.25">
      <c r="A25" s="20"/>
      <c r="B25" s="20"/>
      <c r="C25" s="20"/>
      <c r="D25" s="17"/>
      <c r="E25" s="20"/>
      <c r="F25" s="20"/>
    </row>
    <row r="26" spans="1:6" x14ac:dyDescent="0.25">
      <c r="A26" s="27" t="str">
        <f>D6</f>
        <v>di 9 apr</v>
      </c>
      <c r="B26" s="17">
        <v>1</v>
      </c>
      <c r="C26" t="str">
        <f>C9</f>
        <v>Duivenvoorde, Ben</v>
      </c>
      <c r="D26" s="26" t="s">
        <v>77</v>
      </c>
      <c r="E26" s="17">
        <v>6</v>
      </c>
      <c r="F26" t="str">
        <f>C14</f>
        <v>Mur, Hans</v>
      </c>
    </row>
    <row r="27" spans="1:6" x14ac:dyDescent="0.25">
      <c r="A27" s="20"/>
      <c r="B27" s="17">
        <v>4</v>
      </c>
      <c r="C27" t="str">
        <f>C12</f>
        <v xml:space="preserve">Jong, Gerben de </v>
      </c>
      <c r="D27" s="26" t="s">
        <v>77</v>
      </c>
      <c r="E27" s="17">
        <v>5</v>
      </c>
      <c r="F27" t="str">
        <f>C13</f>
        <v>Lith, Hugo van</v>
      </c>
    </row>
    <row r="28" spans="1:6" x14ac:dyDescent="0.25">
      <c r="A28" s="20"/>
      <c r="B28" s="17">
        <v>2</v>
      </c>
      <c r="C28" t="str">
        <f>C10</f>
        <v>Hiemstra, Arno</v>
      </c>
      <c r="D28" s="26" t="s">
        <v>77</v>
      </c>
      <c r="E28" s="17">
        <v>3</v>
      </c>
      <c r="F28" t="str">
        <f>C11</f>
        <v>Tol, Tinus van</v>
      </c>
    </row>
    <row r="29" spans="1:6" x14ac:dyDescent="0.25">
      <c r="A29" s="20"/>
      <c r="B29" s="17">
        <v>1</v>
      </c>
      <c r="C29" t="str">
        <f>C9</f>
        <v>Duivenvoorde, Ben</v>
      </c>
      <c r="D29" s="26" t="s">
        <v>77</v>
      </c>
      <c r="E29" s="17">
        <v>5</v>
      </c>
      <c r="F29" t="str">
        <f>C13</f>
        <v>Lith, Hugo van</v>
      </c>
    </row>
    <row r="30" spans="1:6" x14ac:dyDescent="0.25">
      <c r="A30" s="20"/>
      <c r="B30" s="17">
        <v>3</v>
      </c>
      <c r="C30" t="str">
        <f>C11</f>
        <v>Tol, Tinus van</v>
      </c>
      <c r="D30" s="26" t="s">
        <v>77</v>
      </c>
      <c r="E30" s="17">
        <v>6</v>
      </c>
      <c r="F30" t="str">
        <f>C14</f>
        <v>Mur, Hans</v>
      </c>
    </row>
    <row r="31" spans="1:6" x14ac:dyDescent="0.25">
      <c r="A31" s="20"/>
      <c r="B31" s="17">
        <v>2</v>
      </c>
      <c r="C31" t="str">
        <f>C10</f>
        <v>Hiemstra, Arno</v>
      </c>
      <c r="D31" s="26" t="s">
        <v>77</v>
      </c>
      <c r="E31" s="17">
        <v>4</v>
      </c>
      <c r="F31" t="str">
        <f>C12</f>
        <v xml:space="preserve">Jong, Gerben de </v>
      </c>
    </row>
    <row r="32" spans="1:6" x14ac:dyDescent="0.25">
      <c r="A32" s="20"/>
      <c r="B32" s="20"/>
      <c r="C32" s="20"/>
      <c r="D32" s="17"/>
      <c r="E32" s="20"/>
      <c r="F32" s="20"/>
    </row>
    <row r="33" spans="1:15" x14ac:dyDescent="0.25">
      <c r="A33" s="20"/>
      <c r="B33" s="20"/>
      <c r="C33" s="20"/>
      <c r="D33" s="17"/>
      <c r="E33" s="20"/>
      <c r="F33" s="20"/>
    </row>
    <row r="34" spans="1:15" x14ac:dyDescent="0.25">
      <c r="A34" s="27" t="str">
        <f>F6</f>
        <v>di 7 mei</v>
      </c>
      <c r="B34" s="17">
        <v>3</v>
      </c>
      <c r="C34" t="str">
        <f>C11</f>
        <v>Tol, Tinus van</v>
      </c>
      <c r="D34" s="26" t="s">
        <v>77</v>
      </c>
      <c r="E34" s="17">
        <v>5</v>
      </c>
      <c r="F34" t="str">
        <f>C13</f>
        <v>Lith, Hugo van</v>
      </c>
    </row>
    <row r="35" spans="1:15" x14ac:dyDescent="0.25">
      <c r="A35" s="20"/>
      <c r="B35" s="17">
        <v>1</v>
      </c>
      <c r="C35" t="str">
        <f>C9</f>
        <v>Duivenvoorde, Ben</v>
      </c>
      <c r="D35" s="26" t="s">
        <v>77</v>
      </c>
      <c r="E35" s="17">
        <v>4</v>
      </c>
      <c r="F35" t="str">
        <f>C12</f>
        <v xml:space="preserve">Jong, Gerben de </v>
      </c>
    </row>
    <row r="36" spans="1:15" x14ac:dyDescent="0.25">
      <c r="A36" s="20"/>
      <c r="B36" s="17">
        <v>2</v>
      </c>
      <c r="C36" t="str">
        <f>C10</f>
        <v>Hiemstra, Arno</v>
      </c>
      <c r="D36" s="26" t="s">
        <v>77</v>
      </c>
      <c r="E36" s="28">
        <v>6</v>
      </c>
      <c r="F36" t="str">
        <f>C14</f>
        <v>Mur, Hans</v>
      </c>
    </row>
    <row r="37" spans="1:15" x14ac:dyDescent="0.25">
      <c r="A37" s="20"/>
      <c r="B37" s="17">
        <v>3</v>
      </c>
      <c r="C37" t="str">
        <f>C11</f>
        <v>Tol, Tinus van</v>
      </c>
      <c r="D37" s="26" t="s">
        <v>77</v>
      </c>
      <c r="E37" s="17">
        <v>4</v>
      </c>
      <c r="F37" t="str">
        <f>C12</f>
        <v xml:space="preserve">Jong, Gerben de </v>
      </c>
    </row>
    <row r="38" spans="1:15" x14ac:dyDescent="0.25">
      <c r="A38" s="20"/>
      <c r="B38" s="17">
        <v>5</v>
      </c>
      <c r="C38" t="str">
        <f>C13</f>
        <v>Lith, Hugo van</v>
      </c>
      <c r="D38" s="26" t="s">
        <v>77</v>
      </c>
      <c r="E38" s="17">
        <v>6</v>
      </c>
      <c r="F38" t="str">
        <f>C14</f>
        <v>Mur, Hans</v>
      </c>
    </row>
    <row r="39" spans="1:15" x14ac:dyDescent="0.25">
      <c r="A39" s="20"/>
      <c r="B39" s="17">
        <v>1</v>
      </c>
      <c r="C39" t="str">
        <f>C9</f>
        <v>Duivenvoorde, Ben</v>
      </c>
      <c r="D39" s="26" t="s">
        <v>77</v>
      </c>
      <c r="E39" s="17">
        <v>2</v>
      </c>
      <c r="F39" t="str">
        <f>C10</f>
        <v>Hiemstra, Arno</v>
      </c>
    </row>
    <row r="40" spans="1:15" x14ac:dyDescent="0.25">
      <c r="D40" s="1"/>
    </row>
    <row r="42" spans="1:15" ht="17.25" x14ac:dyDescent="0.25">
      <c r="B42" s="112" t="s">
        <v>44</v>
      </c>
      <c r="C42" s="113"/>
      <c r="D42" s="113"/>
      <c r="E42" s="113"/>
      <c r="F42" s="113"/>
      <c r="G42" s="113"/>
      <c r="H42" s="113"/>
      <c r="I42" s="113"/>
      <c r="J42" s="113"/>
      <c r="K42" s="131"/>
      <c r="L42" s="114">
        <v>45384</v>
      </c>
      <c r="M42" s="115"/>
      <c r="N42" s="115"/>
      <c r="O42" s="132"/>
    </row>
    <row r="43" spans="1:15" x14ac:dyDescent="0.25">
      <c r="B43" s="40" t="s">
        <v>102</v>
      </c>
      <c r="C43" s="41" t="s">
        <v>103</v>
      </c>
      <c r="D43" s="40" t="s">
        <v>104</v>
      </c>
      <c r="E43" s="40" t="s">
        <v>105</v>
      </c>
      <c r="F43" s="40" t="s">
        <v>76</v>
      </c>
      <c r="G43" s="40" t="s">
        <v>106</v>
      </c>
      <c r="H43" s="40" t="s">
        <v>107</v>
      </c>
      <c r="I43" s="40" t="s">
        <v>108</v>
      </c>
      <c r="J43" s="40" t="s">
        <v>109</v>
      </c>
      <c r="K43" s="40" t="s">
        <v>110</v>
      </c>
      <c r="L43" s="40" t="s">
        <v>111</v>
      </c>
      <c r="M43" s="40" t="s">
        <v>112</v>
      </c>
      <c r="N43" s="40" t="s">
        <v>113</v>
      </c>
      <c r="O43" s="40" t="s">
        <v>114</v>
      </c>
    </row>
    <row r="44" spans="1:15" x14ac:dyDescent="0.25">
      <c r="B44" s="42">
        <v>1</v>
      </c>
      <c r="C44" s="43" t="s">
        <v>119</v>
      </c>
      <c r="D44" s="44">
        <v>2</v>
      </c>
      <c r="E44" s="44">
        <v>4</v>
      </c>
      <c r="F44" s="44">
        <v>180</v>
      </c>
      <c r="G44" s="44">
        <v>45</v>
      </c>
      <c r="H44" s="45">
        <v>4</v>
      </c>
      <c r="I44" s="44">
        <v>21</v>
      </c>
      <c r="J44" s="45">
        <v>4.5</v>
      </c>
      <c r="K44" s="46">
        <v>100</v>
      </c>
      <c r="L44" s="46">
        <v>120.663</v>
      </c>
      <c r="M44" s="44">
        <v>2</v>
      </c>
      <c r="N44" s="44">
        <v>0</v>
      </c>
      <c r="O44" s="44">
        <v>0</v>
      </c>
    </row>
    <row r="45" spans="1:15" x14ac:dyDescent="0.25">
      <c r="B45" s="42">
        <v>2</v>
      </c>
      <c r="C45" s="43" t="s">
        <v>120</v>
      </c>
      <c r="D45" s="44">
        <v>2</v>
      </c>
      <c r="E45" s="44">
        <v>2</v>
      </c>
      <c r="F45" s="44">
        <v>281</v>
      </c>
      <c r="G45" s="44">
        <v>32</v>
      </c>
      <c r="H45" s="45">
        <v>8.7810000000000006</v>
      </c>
      <c r="I45" s="44">
        <v>89</v>
      </c>
      <c r="J45" s="45">
        <v>17</v>
      </c>
      <c r="K45" s="46">
        <v>82.647000000000006</v>
      </c>
      <c r="L45" s="46">
        <v>105.861</v>
      </c>
      <c r="M45" s="44">
        <v>1</v>
      </c>
      <c r="N45" s="44">
        <v>0</v>
      </c>
      <c r="O45" s="44">
        <v>1</v>
      </c>
    </row>
    <row r="46" spans="1:15" x14ac:dyDescent="0.25">
      <c r="B46" s="42">
        <v>3</v>
      </c>
      <c r="C46" s="43" t="s">
        <v>20</v>
      </c>
      <c r="D46" s="44">
        <v>2</v>
      </c>
      <c r="E46" s="44">
        <v>2</v>
      </c>
      <c r="F46" s="44">
        <v>273</v>
      </c>
      <c r="G46" s="44">
        <v>31</v>
      </c>
      <c r="H46" s="45">
        <v>8.8059999999999992</v>
      </c>
      <c r="I46" s="44">
        <v>73</v>
      </c>
      <c r="J46" s="45">
        <v>10</v>
      </c>
      <c r="K46" s="46">
        <v>85.311999999999998</v>
      </c>
      <c r="L46" s="46">
        <v>103.605</v>
      </c>
      <c r="M46" s="44">
        <v>1</v>
      </c>
      <c r="N46" s="44">
        <v>0</v>
      </c>
      <c r="O46" s="44">
        <v>1</v>
      </c>
    </row>
    <row r="47" spans="1:15" x14ac:dyDescent="0.25">
      <c r="B47" s="42">
        <v>4</v>
      </c>
      <c r="C47" s="43" t="s">
        <v>121</v>
      </c>
      <c r="D47" s="44">
        <v>2</v>
      </c>
      <c r="E47" s="44">
        <v>2</v>
      </c>
      <c r="F47" s="44">
        <v>395</v>
      </c>
      <c r="G47" s="44">
        <v>38</v>
      </c>
      <c r="H47" s="45">
        <v>10.394</v>
      </c>
      <c r="I47" s="44">
        <v>37</v>
      </c>
      <c r="J47" s="45">
        <v>9.09</v>
      </c>
      <c r="K47" s="46">
        <v>98.75</v>
      </c>
      <c r="L47" s="46">
        <v>103.009</v>
      </c>
      <c r="M47" s="44">
        <v>1</v>
      </c>
      <c r="N47" s="44">
        <v>0</v>
      </c>
      <c r="O47" s="44">
        <v>1</v>
      </c>
    </row>
    <row r="48" spans="1:15" x14ac:dyDescent="0.25">
      <c r="B48" s="42">
        <v>5</v>
      </c>
      <c r="C48" s="43" t="s">
        <v>25</v>
      </c>
      <c r="D48" s="44">
        <v>2</v>
      </c>
      <c r="E48" s="44">
        <v>2</v>
      </c>
      <c r="F48" s="44">
        <v>340</v>
      </c>
      <c r="G48" s="44">
        <v>35</v>
      </c>
      <c r="H48" s="45">
        <v>9.7140000000000004</v>
      </c>
      <c r="I48" s="44">
        <v>64</v>
      </c>
      <c r="J48" s="45">
        <v>15</v>
      </c>
      <c r="K48" s="46">
        <v>75.555000000000007</v>
      </c>
      <c r="L48" s="46">
        <v>77.713999999999999</v>
      </c>
      <c r="M48" s="44">
        <v>1</v>
      </c>
      <c r="N48" s="44">
        <v>0</v>
      </c>
      <c r="O48" s="44">
        <v>1</v>
      </c>
    </row>
    <row r="49" spans="2:15" x14ac:dyDescent="0.25">
      <c r="B49" s="42">
        <v>6</v>
      </c>
      <c r="C49" s="43" t="s">
        <v>18</v>
      </c>
      <c r="D49" s="44">
        <v>2</v>
      </c>
      <c r="E49" s="44">
        <v>0</v>
      </c>
      <c r="F49" s="44">
        <v>109</v>
      </c>
      <c r="G49" s="44">
        <v>35</v>
      </c>
      <c r="H49" s="45">
        <v>3.1139999999999999</v>
      </c>
      <c r="I49" s="44">
        <v>14</v>
      </c>
      <c r="J49" s="45">
        <v>0</v>
      </c>
      <c r="K49" s="46">
        <v>64.117000000000004</v>
      </c>
      <c r="L49" s="46">
        <v>100.851</v>
      </c>
      <c r="M49" s="44">
        <v>0</v>
      </c>
      <c r="N49" s="44">
        <v>0</v>
      </c>
      <c r="O49" s="44">
        <v>2</v>
      </c>
    </row>
    <row r="51" spans="2:15" ht="17.25" x14ac:dyDescent="0.25">
      <c r="B51" s="122" t="s">
        <v>44</v>
      </c>
      <c r="C51" s="123"/>
      <c r="D51" s="123"/>
      <c r="E51" s="123"/>
      <c r="F51" s="123"/>
      <c r="G51" s="123"/>
      <c r="H51" s="123"/>
      <c r="I51" s="123"/>
      <c r="J51" s="123"/>
      <c r="K51" s="124"/>
      <c r="L51" s="125">
        <v>45391</v>
      </c>
      <c r="M51" s="126"/>
      <c r="N51" s="126"/>
      <c r="O51" s="127"/>
    </row>
    <row r="52" spans="2:15" x14ac:dyDescent="0.25">
      <c r="B52" s="50" t="s">
        <v>102</v>
      </c>
      <c r="C52" s="51" t="s">
        <v>103</v>
      </c>
      <c r="D52" s="50" t="s">
        <v>104</v>
      </c>
      <c r="E52" s="50" t="s">
        <v>105</v>
      </c>
      <c r="F52" s="50" t="s">
        <v>76</v>
      </c>
      <c r="G52" s="50" t="s">
        <v>106</v>
      </c>
      <c r="H52" s="50" t="s">
        <v>107</v>
      </c>
      <c r="I52" s="50" t="s">
        <v>108</v>
      </c>
      <c r="J52" s="50" t="s">
        <v>109</v>
      </c>
      <c r="K52" s="50" t="s">
        <v>110</v>
      </c>
      <c r="L52" s="50" t="s">
        <v>111</v>
      </c>
      <c r="M52" s="50" t="s">
        <v>112</v>
      </c>
      <c r="N52" s="50" t="s">
        <v>113</v>
      </c>
      <c r="O52" s="50" t="s">
        <v>114</v>
      </c>
    </row>
    <row r="53" spans="2:15" x14ac:dyDescent="0.25">
      <c r="B53" s="44">
        <v>1</v>
      </c>
      <c r="C53" s="43" t="s">
        <v>120</v>
      </c>
      <c r="D53" s="44">
        <v>4</v>
      </c>
      <c r="E53" s="44">
        <v>6</v>
      </c>
      <c r="F53" s="44">
        <v>621</v>
      </c>
      <c r="G53" s="44">
        <v>46</v>
      </c>
      <c r="H53" s="53">
        <v>13.5</v>
      </c>
      <c r="I53" s="44">
        <v>89</v>
      </c>
      <c r="J53" s="45">
        <v>42.5</v>
      </c>
      <c r="K53" s="46">
        <v>91.322999999999993</v>
      </c>
      <c r="L53" s="46">
        <v>162.74799999999999</v>
      </c>
      <c r="M53" s="44">
        <v>3</v>
      </c>
      <c r="N53" s="44">
        <v>0</v>
      </c>
      <c r="O53" s="44">
        <v>1</v>
      </c>
    </row>
    <row r="54" spans="2:15" x14ac:dyDescent="0.25">
      <c r="B54" s="44">
        <v>2</v>
      </c>
      <c r="C54" s="43" t="s">
        <v>119</v>
      </c>
      <c r="D54" s="44">
        <v>4</v>
      </c>
      <c r="E54" s="44">
        <v>6</v>
      </c>
      <c r="F54" s="44">
        <v>296</v>
      </c>
      <c r="G54" s="44">
        <v>64</v>
      </c>
      <c r="H54" s="53">
        <v>4.625</v>
      </c>
      <c r="I54" s="44">
        <v>28</v>
      </c>
      <c r="J54" s="45">
        <v>6</v>
      </c>
      <c r="K54" s="46">
        <v>82.221999999999994</v>
      </c>
      <c r="L54" s="46">
        <v>139.517</v>
      </c>
      <c r="M54" s="44">
        <v>3</v>
      </c>
      <c r="N54" s="44">
        <v>0</v>
      </c>
      <c r="O54" s="44">
        <v>1</v>
      </c>
    </row>
    <row r="55" spans="2:15" x14ac:dyDescent="0.25">
      <c r="B55" s="44">
        <v>3</v>
      </c>
      <c r="C55" s="43" t="s">
        <v>20</v>
      </c>
      <c r="D55" s="44">
        <v>4</v>
      </c>
      <c r="E55" s="44">
        <v>4</v>
      </c>
      <c r="F55" s="44">
        <v>574</v>
      </c>
      <c r="G55" s="44">
        <v>57</v>
      </c>
      <c r="H55" s="53">
        <v>10.07</v>
      </c>
      <c r="I55" s="44">
        <v>73</v>
      </c>
      <c r="J55" s="45">
        <v>14.545</v>
      </c>
      <c r="K55" s="46">
        <v>89.686999999999998</v>
      </c>
      <c r="L55" s="46">
        <v>118.47199999999999</v>
      </c>
      <c r="M55" s="44">
        <v>2</v>
      </c>
      <c r="N55" s="44">
        <v>0</v>
      </c>
      <c r="O55" s="44">
        <v>2</v>
      </c>
    </row>
    <row r="56" spans="2:15" x14ac:dyDescent="0.25">
      <c r="B56" s="44">
        <v>4</v>
      </c>
      <c r="C56" s="43" t="s">
        <v>121</v>
      </c>
      <c r="D56" s="44">
        <v>4</v>
      </c>
      <c r="E56" s="44">
        <v>4</v>
      </c>
      <c r="F56" s="44">
        <v>671</v>
      </c>
      <c r="G56" s="44">
        <v>61</v>
      </c>
      <c r="H56" s="53">
        <v>11</v>
      </c>
      <c r="I56" s="44">
        <v>62</v>
      </c>
      <c r="J56" s="45">
        <v>14.285</v>
      </c>
      <c r="K56" s="46">
        <v>83.875</v>
      </c>
      <c r="L56" s="46">
        <v>109.008</v>
      </c>
      <c r="M56" s="44">
        <v>2</v>
      </c>
      <c r="N56" s="44">
        <v>0</v>
      </c>
      <c r="O56" s="44">
        <v>2</v>
      </c>
    </row>
    <row r="57" spans="2:15" x14ac:dyDescent="0.25">
      <c r="B57" s="44">
        <v>5</v>
      </c>
      <c r="C57" s="43" t="s">
        <v>25</v>
      </c>
      <c r="D57" s="44">
        <v>4</v>
      </c>
      <c r="E57" s="44">
        <v>4</v>
      </c>
      <c r="F57" s="44">
        <v>631</v>
      </c>
      <c r="G57" s="44">
        <v>54</v>
      </c>
      <c r="H57" s="53">
        <v>11.685</v>
      </c>
      <c r="I57" s="44">
        <v>129</v>
      </c>
      <c r="J57" s="45">
        <v>25</v>
      </c>
      <c r="K57" s="46">
        <v>70.111000000000004</v>
      </c>
      <c r="L57" s="46">
        <v>93.480999999999995</v>
      </c>
      <c r="M57" s="44">
        <v>2</v>
      </c>
      <c r="N57" s="44">
        <v>0</v>
      </c>
      <c r="O57" s="44">
        <v>2</v>
      </c>
    </row>
    <row r="58" spans="2:15" x14ac:dyDescent="0.25">
      <c r="B58" s="44">
        <v>6</v>
      </c>
      <c r="C58" s="43" t="s">
        <v>18</v>
      </c>
      <c r="D58" s="44">
        <v>4</v>
      </c>
      <c r="E58" s="44">
        <v>0</v>
      </c>
      <c r="F58" s="44">
        <v>190</v>
      </c>
      <c r="G58" s="44">
        <v>60</v>
      </c>
      <c r="H58" s="53">
        <v>3.1659999999999999</v>
      </c>
      <c r="I58" s="44">
        <v>15</v>
      </c>
      <c r="J58" s="45">
        <v>0</v>
      </c>
      <c r="K58" s="46">
        <v>55.881999999999998</v>
      </c>
      <c r="L58" s="46">
        <v>102.548</v>
      </c>
      <c r="M58" s="44">
        <v>0</v>
      </c>
      <c r="N58" s="44">
        <v>0</v>
      </c>
      <c r="O58" s="44">
        <v>4</v>
      </c>
    </row>
    <row r="60" spans="2:15" ht="17.25" x14ac:dyDescent="0.25">
      <c r="B60" s="122" t="s">
        <v>44</v>
      </c>
      <c r="C60" s="123"/>
      <c r="D60" s="123"/>
      <c r="E60" s="123"/>
      <c r="F60" s="123"/>
      <c r="G60" s="123"/>
      <c r="H60" s="123"/>
      <c r="I60" s="123"/>
      <c r="J60" s="123"/>
      <c r="K60" s="124"/>
      <c r="L60" s="125">
        <v>45419</v>
      </c>
      <c r="M60" s="126"/>
      <c r="N60" s="126"/>
      <c r="O60" s="127"/>
    </row>
    <row r="61" spans="2:15" x14ac:dyDescent="0.25">
      <c r="B61" s="50" t="s">
        <v>102</v>
      </c>
      <c r="C61" s="51" t="s">
        <v>103</v>
      </c>
      <c r="D61" s="50" t="s">
        <v>104</v>
      </c>
      <c r="E61" s="50" t="s">
        <v>105</v>
      </c>
      <c r="F61" s="50" t="s">
        <v>76</v>
      </c>
      <c r="G61" s="50" t="s">
        <v>106</v>
      </c>
      <c r="H61" s="50" t="s">
        <v>107</v>
      </c>
      <c r="I61" s="50" t="s">
        <v>108</v>
      </c>
      <c r="J61" s="50" t="s">
        <v>109</v>
      </c>
      <c r="K61" s="50" t="s">
        <v>110</v>
      </c>
      <c r="L61" s="50" t="s">
        <v>111</v>
      </c>
      <c r="M61" s="50" t="s">
        <v>112</v>
      </c>
      <c r="N61" s="50" t="s">
        <v>113</v>
      </c>
      <c r="O61" s="50" t="s">
        <v>114</v>
      </c>
    </row>
    <row r="62" spans="2:15" x14ac:dyDescent="0.25">
      <c r="B62" s="42">
        <v>1</v>
      </c>
      <c r="C62" s="43" t="s">
        <v>119</v>
      </c>
      <c r="D62" s="44">
        <v>6</v>
      </c>
      <c r="E62" s="44">
        <v>10</v>
      </c>
      <c r="F62" s="44">
        <v>476</v>
      </c>
      <c r="G62" s="44">
        <v>114</v>
      </c>
      <c r="H62" s="45">
        <v>4.1749999999999998</v>
      </c>
      <c r="I62" s="44">
        <v>28</v>
      </c>
      <c r="J62" s="45">
        <v>6</v>
      </c>
      <c r="K62" s="46">
        <v>88.147999999999996</v>
      </c>
      <c r="L62" s="46">
        <v>125.95399999999999</v>
      </c>
      <c r="M62" s="44">
        <v>5</v>
      </c>
      <c r="N62" s="44">
        <v>0</v>
      </c>
      <c r="O62" s="44">
        <v>1</v>
      </c>
    </row>
    <row r="63" spans="2:15" x14ac:dyDescent="0.25">
      <c r="B63" s="42">
        <v>2</v>
      </c>
      <c r="C63" s="43" t="s">
        <v>25</v>
      </c>
      <c r="D63" s="44">
        <v>6</v>
      </c>
      <c r="E63" s="44">
        <v>8</v>
      </c>
      <c r="F63" s="44">
        <v>1081</v>
      </c>
      <c r="G63" s="44">
        <v>73</v>
      </c>
      <c r="H63" s="45">
        <v>14.808</v>
      </c>
      <c r="I63" s="44">
        <v>129</v>
      </c>
      <c r="J63" s="45">
        <v>32.142000000000003</v>
      </c>
      <c r="K63" s="46">
        <v>80.073999999999998</v>
      </c>
      <c r="L63" s="46">
        <v>118.465</v>
      </c>
      <c r="M63" s="44">
        <v>4</v>
      </c>
      <c r="N63" s="44">
        <v>0</v>
      </c>
      <c r="O63" s="44">
        <v>2</v>
      </c>
    </row>
    <row r="64" spans="2:15" x14ac:dyDescent="0.25">
      <c r="B64" s="42">
        <v>3</v>
      </c>
      <c r="C64" s="43" t="s">
        <v>120</v>
      </c>
      <c r="D64" s="44">
        <v>6</v>
      </c>
      <c r="E64" s="44">
        <v>8</v>
      </c>
      <c r="F64" s="44">
        <v>840</v>
      </c>
      <c r="G64" s="44">
        <v>87</v>
      </c>
      <c r="H64" s="45">
        <v>9.6549999999999994</v>
      </c>
      <c r="I64" s="44">
        <v>89</v>
      </c>
      <c r="J64" s="45">
        <v>42.5</v>
      </c>
      <c r="K64" s="46">
        <v>82.352000000000004</v>
      </c>
      <c r="L64" s="46">
        <v>116.39700000000001</v>
      </c>
      <c r="M64" s="44">
        <v>4</v>
      </c>
      <c r="N64" s="44">
        <v>0</v>
      </c>
      <c r="O64" s="44">
        <v>2</v>
      </c>
    </row>
    <row r="65" spans="2:15" x14ac:dyDescent="0.25">
      <c r="B65" s="42">
        <v>4</v>
      </c>
      <c r="C65" s="43" t="s">
        <v>121</v>
      </c>
      <c r="D65" s="44">
        <v>6</v>
      </c>
      <c r="E65" s="44">
        <v>6</v>
      </c>
      <c r="F65" s="44">
        <v>1059</v>
      </c>
      <c r="G65" s="44">
        <v>108</v>
      </c>
      <c r="H65" s="45">
        <v>9.8049999999999997</v>
      </c>
      <c r="I65" s="44">
        <v>62</v>
      </c>
      <c r="J65" s="45">
        <v>14.285</v>
      </c>
      <c r="K65" s="46">
        <v>88.25</v>
      </c>
      <c r="L65" s="46">
        <v>97.171000000000006</v>
      </c>
      <c r="M65" s="44">
        <v>3</v>
      </c>
      <c r="N65" s="44">
        <v>0</v>
      </c>
      <c r="O65" s="44">
        <v>3</v>
      </c>
    </row>
    <row r="66" spans="2:15" x14ac:dyDescent="0.25">
      <c r="B66" s="42">
        <v>5</v>
      </c>
      <c r="C66" s="43" t="s">
        <v>20</v>
      </c>
      <c r="D66" s="44">
        <v>6</v>
      </c>
      <c r="E66" s="44">
        <v>4</v>
      </c>
      <c r="F66" s="44">
        <v>766</v>
      </c>
      <c r="G66" s="44">
        <v>91</v>
      </c>
      <c r="H66" s="45">
        <v>8.4169999999999998</v>
      </c>
      <c r="I66" s="44">
        <v>73</v>
      </c>
      <c r="J66" s="45">
        <v>14.545</v>
      </c>
      <c r="K66" s="46">
        <v>79.790999999999997</v>
      </c>
      <c r="L66" s="46">
        <v>99.03</v>
      </c>
      <c r="M66" s="44">
        <v>2</v>
      </c>
      <c r="N66" s="44">
        <v>0</v>
      </c>
      <c r="O66" s="44">
        <v>4</v>
      </c>
    </row>
    <row r="67" spans="2:15" x14ac:dyDescent="0.25">
      <c r="B67" s="42">
        <v>6</v>
      </c>
      <c r="C67" s="43" t="s">
        <v>18</v>
      </c>
      <c r="D67" s="44">
        <v>6</v>
      </c>
      <c r="E67" s="44">
        <v>0</v>
      </c>
      <c r="F67" s="44">
        <v>240</v>
      </c>
      <c r="G67" s="44">
        <v>89</v>
      </c>
      <c r="H67" s="45">
        <v>2.6960000000000002</v>
      </c>
      <c r="I67" s="44">
        <v>15</v>
      </c>
      <c r="J67" s="45">
        <v>0</v>
      </c>
      <c r="K67" s="46">
        <v>47.058</v>
      </c>
      <c r="L67" s="46">
        <v>87.325000000000003</v>
      </c>
      <c r="M67" s="44">
        <v>0</v>
      </c>
      <c r="N67" s="44">
        <v>0</v>
      </c>
      <c r="O67" s="44">
        <v>6</v>
      </c>
    </row>
  </sheetData>
  <mergeCells count="10">
    <mergeCell ref="A1:C1"/>
    <mergeCell ref="A3:G3"/>
    <mergeCell ref="A4:G4"/>
    <mergeCell ref="D6:E6"/>
    <mergeCell ref="B42:K42"/>
    <mergeCell ref="B60:K60"/>
    <mergeCell ref="L60:O60"/>
    <mergeCell ref="B51:K51"/>
    <mergeCell ref="L51:O51"/>
    <mergeCell ref="L42:O4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5"/>
  <sheetViews>
    <sheetView topLeftCell="A46" workbookViewId="0">
      <selection activeCell="Q50" sqref="Q50"/>
    </sheetView>
  </sheetViews>
  <sheetFormatPr defaultRowHeight="15" x14ac:dyDescent="0.25"/>
  <cols>
    <col min="1" max="1" width="9.140625" style="1"/>
    <col min="3" max="3" width="18.140625" bestFit="1" customWidth="1"/>
    <col min="4" max="4" width="6.42578125" customWidth="1"/>
    <col min="6" max="6" width="9.28515625" customWidth="1"/>
    <col min="7" max="7" width="8.42578125" customWidth="1"/>
    <col min="8" max="8" width="7.42578125" customWidth="1"/>
    <col min="9" max="9" width="6" customWidth="1"/>
    <col min="13" max="13" width="5.5703125" customWidth="1"/>
    <col min="14" max="14" width="4.7109375" customWidth="1"/>
    <col min="15" max="15" width="5.28515625" customWidth="1"/>
  </cols>
  <sheetData>
    <row r="1" spans="1:7" ht="23.25" x14ac:dyDescent="0.25">
      <c r="A1" s="141">
        <f ca="1">NOW()</f>
        <v>45423.487400810183</v>
      </c>
      <c r="B1" s="141"/>
      <c r="C1" s="141"/>
      <c r="D1" s="17"/>
      <c r="E1" s="20"/>
      <c r="F1" s="21" t="s">
        <v>45</v>
      </c>
      <c r="G1" s="20"/>
    </row>
    <row r="2" spans="1:7" x14ac:dyDescent="0.25">
      <c r="A2" s="34"/>
      <c r="B2" s="29"/>
      <c r="C2" s="29"/>
      <c r="D2" s="17"/>
      <c r="E2" s="20"/>
      <c r="F2" s="30"/>
      <c r="G2" s="20"/>
    </row>
    <row r="3" spans="1:7" ht="18.75" x14ac:dyDescent="0.25">
      <c r="A3" s="137" t="s">
        <v>74</v>
      </c>
      <c r="B3" s="138"/>
      <c r="C3" s="138"/>
      <c r="D3" s="138"/>
      <c r="E3" s="138"/>
      <c r="F3" s="139"/>
      <c r="G3" s="139"/>
    </row>
    <row r="4" spans="1:7" ht="18.75" x14ac:dyDescent="0.25">
      <c r="A4" s="137"/>
      <c r="B4" s="137"/>
      <c r="C4" s="137"/>
      <c r="D4" s="137"/>
      <c r="E4" s="137"/>
      <c r="F4" s="139"/>
      <c r="G4" s="139"/>
    </row>
    <row r="5" spans="1:7" ht="18.75" x14ac:dyDescent="0.25">
      <c r="A5" s="137" t="s">
        <v>75</v>
      </c>
      <c r="B5" s="137"/>
      <c r="C5" s="137"/>
      <c r="D5" s="137"/>
      <c r="E5" s="137"/>
      <c r="F5" s="139"/>
      <c r="G5" s="139"/>
    </row>
    <row r="6" spans="1:7" x14ac:dyDescent="0.25">
      <c r="A6" s="35"/>
      <c r="B6" s="31"/>
      <c r="D6" s="1"/>
      <c r="G6" s="22"/>
    </row>
    <row r="7" spans="1:7" x14ac:dyDescent="0.25">
      <c r="A7" s="36"/>
      <c r="B7" s="32"/>
      <c r="C7" s="33" t="s">
        <v>57</v>
      </c>
      <c r="D7" s="142" t="s">
        <v>58</v>
      </c>
      <c r="E7" s="142"/>
      <c r="F7" s="19" t="s">
        <v>62</v>
      </c>
      <c r="G7" s="15"/>
    </row>
    <row r="8" spans="1:7" x14ac:dyDescent="0.25">
      <c r="A8" s="36"/>
      <c r="B8" s="32"/>
      <c r="C8" s="33"/>
      <c r="D8" s="33"/>
      <c r="E8" s="33"/>
      <c r="F8" s="19"/>
      <c r="G8" s="15"/>
    </row>
    <row r="9" spans="1:7" x14ac:dyDescent="0.25">
      <c r="A9" s="17"/>
      <c r="B9" s="17"/>
      <c r="C9" s="20"/>
      <c r="D9" s="20"/>
      <c r="E9" s="16" t="s">
        <v>76</v>
      </c>
      <c r="F9" s="20"/>
      <c r="G9" s="20"/>
    </row>
    <row r="10" spans="1:7" x14ac:dyDescent="0.25">
      <c r="A10" s="18"/>
      <c r="B10" s="17">
        <v>1</v>
      </c>
      <c r="C10" t="s">
        <v>95</v>
      </c>
      <c r="D10" s="17"/>
      <c r="E10" s="1">
        <v>75</v>
      </c>
      <c r="F10" s="20"/>
      <c r="G10" s="20"/>
    </row>
    <row r="11" spans="1:7" x14ac:dyDescent="0.25">
      <c r="A11" s="17"/>
      <c r="B11" s="17">
        <v>2</v>
      </c>
      <c r="C11" t="s">
        <v>17</v>
      </c>
      <c r="D11" s="17"/>
      <c r="E11" s="1">
        <v>65</v>
      </c>
      <c r="F11" s="20"/>
      <c r="G11" s="20"/>
    </row>
    <row r="12" spans="1:7" x14ac:dyDescent="0.25">
      <c r="A12" s="17"/>
      <c r="B12" s="17">
        <v>3</v>
      </c>
      <c r="C12" t="s">
        <v>22</v>
      </c>
      <c r="D12" s="17"/>
      <c r="E12" s="1">
        <v>59</v>
      </c>
      <c r="F12" s="20"/>
      <c r="G12" s="20"/>
    </row>
    <row r="13" spans="1:7" x14ac:dyDescent="0.25">
      <c r="A13" s="17"/>
      <c r="B13" s="17">
        <v>4</v>
      </c>
      <c r="C13" t="s">
        <v>21</v>
      </c>
      <c r="D13" s="17"/>
      <c r="E13" s="1">
        <v>53</v>
      </c>
      <c r="F13" s="20"/>
      <c r="G13" s="20"/>
    </row>
    <row r="14" spans="1:7" x14ac:dyDescent="0.25">
      <c r="A14" s="17"/>
      <c r="B14" s="17">
        <v>5</v>
      </c>
      <c r="C14" t="s">
        <v>0</v>
      </c>
      <c r="D14" s="17"/>
      <c r="E14" s="1">
        <v>50</v>
      </c>
      <c r="F14" s="20"/>
      <c r="G14" s="20"/>
    </row>
    <row r="15" spans="1:7" x14ac:dyDescent="0.25">
      <c r="A15" s="17"/>
      <c r="B15" s="17">
        <v>6</v>
      </c>
      <c r="C15" t="s">
        <v>34</v>
      </c>
      <c r="D15" s="17"/>
      <c r="E15" s="1">
        <v>44</v>
      </c>
      <c r="F15" s="20"/>
      <c r="G15" s="20"/>
    </row>
    <row r="16" spans="1:7" x14ac:dyDescent="0.25">
      <c r="A16" s="17"/>
      <c r="B16" s="17">
        <v>7</v>
      </c>
      <c r="C16" t="s">
        <v>32</v>
      </c>
      <c r="D16" s="17"/>
      <c r="E16" s="1">
        <v>44</v>
      </c>
      <c r="F16" s="20"/>
      <c r="G16" s="20"/>
    </row>
    <row r="17" spans="1:7" x14ac:dyDescent="0.25">
      <c r="A17" s="17"/>
      <c r="B17" s="17"/>
      <c r="C17" s="20"/>
      <c r="D17" s="20"/>
      <c r="E17" s="20"/>
      <c r="F17" s="20"/>
      <c r="G17" s="20"/>
    </row>
    <row r="18" spans="1:7" x14ac:dyDescent="0.25">
      <c r="A18" s="17"/>
      <c r="B18" s="17"/>
      <c r="C18" s="20"/>
      <c r="D18" s="20"/>
      <c r="E18" s="20"/>
      <c r="F18" s="20"/>
      <c r="G18" s="20"/>
    </row>
    <row r="19" spans="1:7" x14ac:dyDescent="0.25">
      <c r="A19" s="17"/>
      <c r="B19" s="17"/>
      <c r="C19" s="20"/>
      <c r="D19" s="20"/>
      <c r="E19" s="20"/>
      <c r="F19" s="20"/>
      <c r="G19" s="20"/>
    </row>
    <row r="20" spans="1:7" x14ac:dyDescent="0.25">
      <c r="A20" s="18" t="str">
        <f>C7</f>
        <v>di 2 apr</v>
      </c>
      <c r="B20" s="17">
        <v>1</v>
      </c>
      <c r="C20" t="str">
        <f>C10</f>
        <v>Stam, Peter</v>
      </c>
      <c r="D20" s="26" t="s">
        <v>77</v>
      </c>
      <c r="E20" s="17">
        <v>2</v>
      </c>
      <c r="F20" t="str">
        <f>C11</f>
        <v>Heemskerk, Jos</v>
      </c>
      <c r="G20" s="20"/>
    </row>
    <row r="21" spans="1:7" x14ac:dyDescent="0.25">
      <c r="A21" s="17"/>
      <c r="B21" s="17">
        <v>3</v>
      </c>
      <c r="C21" t="str">
        <f>C12</f>
        <v>Mank, Kees</v>
      </c>
      <c r="D21" s="26" t="s">
        <v>77</v>
      </c>
      <c r="E21" s="17">
        <v>4</v>
      </c>
      <c r="F21" t="str">
        <f>C13</f>
        <v>Vliet, Lenno van</v>
      </c>
      <c r="G21" s="20"/>
    </row>
    <row r="22" spans="1:7" x14ac:dyDescent="0.25">
      <c r="A22" s="17"/>
      <c r="B22" s="17">
        <v>5</v>
      </c>
      <c r="C22" t="str">
        <f>C14</f>
        <v xml:space="preserve"> Stuivenberg, Nico</v>
      </c>
      <c r="D22" s="26" t="s">
        <v>77</v>
      </c>
      <c r="E22" s="17">
        <v>6</v>
      </c>
      <c r="F22" t="str">
        <f>C15</f>
        <v>Westerbos, Kitty</v>
      </c>
      <c r="G22" s="20"/>
    </row>
    <row r="23" spans="1:7" x14ac:dyDescent="0.25">
      <c r="A23" s="17"/>
      <c r="B23" s="17">
        <v>7</v>
      </c>
      <c r="C23" t="str">
        <f>C16</f>
        <v>Ruit, Jeffrey v.d.</v>
      </c>
      <c r="D23" s="26" t="s">
        <v>77</v>
      </c>
      <c r="E23" s="17">
        <v>1</v>
      </c>
      <c r="F23" t="str">
        <f>C10</f>
        <v>Stam, Peter</v>
      </c>
      <c r="G23" s="20"/>
    </row>
    <row r="24" spans="1:7" x14ac:dyDescent="0.25">
      <c r="A24" s="17"/>
      <c r="B24" s="17">
        <v>2</v>
      </c>
      <c r="C24" t="str">
        <f>C11</f>
        <v>Heemskerk, Jos</v>
      </c>
      <c r="D24" s="26" t="s">
        <v>77</v>
      </c>
      <c r="E24" s="17">
        <v>3</v>
      </c>
      <c r="F24" t="str">
        <f>C12</f>
        <v>Mank, Kees</v>
      </c>
      <c r="G24" s="20"/>
    </row>
    <row r="25" spans="1:7" x14ac:dyDescent="0.25">
      <c r="A25" s="17"/>
      <c r="B25" s="17">
        <v>4</v>
      </c>
      <c r="C25" t="str">
        <f>C13</f>
        <v>Vliet, Lenno van</v>
      </c>
      <c r="D25" s="26" t="s">
        <v>77</v>
      </c>
      <c r="E25" s="17">
        <v>5</v>
      </c>
      <c r="F25" t="str">
        <f>C14</f>
        <v xml:space="preserve"> Stuivenberg, Nico</v>
      </c>
      <c r="G25" s="20"/>
    </row>
    <row r="26" spans="1:7" x14ac:dyDescent="0.25">
      <c r="A26" s="17"/>
      <c r="B26" s="17">
        <v>6</v>
      </c>
      <c r="C26" t="str">
        <f>C15</f>
        <v>Westerbos, Kitty</v>
      </c>
      <c r="D26" s="26" t="s">
        <v>77</v>
      </c>
      <c r="E26" s="17">
        <v>7</v>
      </c>
      <c r="F26" t="str">
        <f>C16</f>
        <v>Ruit, Jeffrey v.d.</v>
      </c>
      <c r="G26" s="20"/>
    </row>
    <row r="27" spans="1:7" x14ac:dyDescent="0.25">
      <c r="A27" s="17"/>
      <c r="B27" s="20"/>
      <c r="C27" s="20"/>
      <c r="D27" s="17"/>
      <c r="E27" s="20"/>
      <c r="F27" s="20"/>
      <c r="G27" s="20"/>
    </row>
    <row r="28" spans="1:7" x14ac:dyDescent="0.25">
      <c r="A28" s="17"/>
      <c r="B28" s="20"/>
      <c r="C28" s="20"/>
      <c r="D28" s="17"/>
      <c r="E28" s="20"/>
      <c r="F28" s="20"/>
      <c r="G28" s="20"/>
    </row>
    <row r="29" spans="1:7" x14ac:dyDescent="0.25">
      <c r="A29" s="18" t="str">
        <f>D7</f>
        <v>di 9 apr</v>
      </c>
      <c r="B29" s="17">
        <v>5</v>
      </c>
      <c r="C29" t="str">
        <f>C14</f>
        <v xml:space="preserve"> Stuivenberg, Nico</v>
      </c>
      <c r="D29" s="26" t="s">
        <v>77</v>
      </c>
      <c r="E29" s="17">
        <v>7</v>
      </c>
      <c r="F29" t="str">
        <f>C16</f>
        <v>Ruit, Jeffrey v.d.</v>
      </c>
      <c r="G29" s="20"/>
    </row>
    <row r="30" spans="1:7" x14ac:dyDescent="0.25">
      <c r="A30" s="17"/>
      <c r="B30" s="17">
        <v>4</v>
      </c>
      <c r="C30" t="str">
        <f>C13</f>
        <v>Vliet, Lenno van</v>
      </c>
      <c r="D30" s="26" t="s">
        <v>77</v>
      </c>
      <c r="E30" s="17">
        <v>6</v>
      </c>
      <c r="F30" t="str">
        <f>C15</f>
        <v>Westerbos, Kitty</v>
      </c>
      <c r="G30" s="20"/>
    </row>
    <row r="31" spans="1:7" x14ac:dyDescent="0.25">
      <c r="A31" s="17"/>
      <c r="B31" s="17">
        <v>1</v>
      </c>
      <c r="C31" t="str">
        <f>C10</f>
        <v>Stam, Peter</v>
      </c>
      <c r="D31" s="26" t="s">
        <v>77</v>
      </c>
      <c r="E31" s="17">
        <v>3</v>
      </c>
      <c r="F31" t="str">
        <f>C12</f>
        <v>Mank, Kees</v>
      </c>
      <c r="G31" s="20"/>
    </row>
    <row r="32" spans="1:7" x14ac:dyDescent="0.25">
      <c r="A32" s="17"/>
      <c r="B32" s="17">
        <v>2</v>
      </c>
      <c r="C32" t="str">
        <f>C11</f>
        <v>Heemskerk, Jos</v>
      </c>
      <c r="D32" s="26" t="s">
        <v>77</v>
      </c>
      <c r="E32" s="17">
        <v>7</v>
      </c>
      <c r="F32" t="str">
        <f>C16</f>
        <v>Ruit, Jeffrey v.d.</v>
      </c>
      <c r="G32" s="20"/>
    </row>
    <row r="33" spans="1:15" x14ac:dyDescent="0.25">
      <c r="A33" s="17"/>
      <c r="B33" s="17">
        <v>3</v>
      </c>
      <c r="C33" t="str">
        <f>C12</f>
        <v>Mank, Kees</v>
      </c>
      <c r="D33" s="26" t="s">
        <v>77</v>
      </c>
      <c r="E33" s="17">
        <v>5</v>
      </c>
      <c r="F33" t="str">
        <f>C14</f>
        <v xml:space="preserve"> Stuivenberg, Nico</v>
      </c>
      <c r="G33" s="20"/>
    </row>
    <row r="34" spans="1:15" x14ac:dyDescent="0.25">
      <c r="A34" s="17"/>
      <c r="B34" s="17">
        <v>1</v>
      </c>
      <c r="C34" t="str">
        <f>C10</f>
        <v>Stam, Peter</v>
      </c>
      <c r="D34" s="26" t="s">
        <v>77</v>
      </c>
      <c r="E34" s="17">
        <v>4</v>
      </c>
      <c r="F34" t="str">
        <f>C13</f>
        <v>Vliet, Lenno van</v>
      </c>
      <c r="G34" s="20"/>
    </row>
    <row r="35" spans="1:15" x14ac:dyDescent="0.25">
      <c r="A35" s="17"/>
      <c r="B35" s="17">
        <v>2</v>
      </c>
      <c r="C35" t="str">
        <f>C11</f>
        <v>Heemskerk, Jos</v>
      </c>
      <c r="D35" s="26" t="s">
        <v>77</v>
      </c>
      <c r="E35" s="17">
        <v>6</v>
      </c>
      <c r="F35" t="str">
        <f>C15</f>
        <v>Westerbos, Kitty</v>
      </c>
      <c r="G35" s="20"/>
    </row>
    <row r="36" spans="1:15" x14ac:dyDescent="0.25">
      <c r="A36" s="17"/>
      <c r="B36" s="20"/>
      <c r="C36" s="20"/>
      <c r="D36" s="17"/>
      <c r="E36" s="20"/>
      <c r="F36" s="20"/>
      <c r="G36" s="20"/>
    </row>
    <row r="37" spans="1:15" x14ac:dyDescent="0.25">
      <c r="A37" s="17"/>
      <c r="B37" s="20"/>
      <c r="C37" s="20"/>
      <c r="D37" s="17"/>
      <c r="E37" s="20"/>
      <c r="F37" s="20"/>
      <c r="G37" s="20"/>
    </row>
    <row r="38" spans="1:15" x14ac:dyDescent="0.25">
      <c r="A38" s="18" t="str">
        <f>F7</f>
        <v>di 7 mei</v>
      </c>
      <c r="B38" s="17">
        <v>1</v>
      </c>
      <c r="C38" t="str">
        <f>C10</f>
        <v>Stam, Peter</v>
      </c>
      <c r="D38" s="26" t="s">
        <v>77</v>
      </c>
      <c r="E38" s="17">
        <v>6</v>
      </c>
      <c r="F38" t="str">
        <f>C15</f>
        <v>Westerbos, Kitty</v>
      </c>
      <c r="G38" s="20"/>
    </row>
    <row r="39" spans="1:15" x14ac:dyDescent="0.25">
      <c r="A39" s="17"/>
      <c r="B39" s="17">
        <v>2</v>
      </c>
      <c r="C39" t="str">
        <f>C11</f>
        <v>Heemskerk, Jos</v>
      </c>
      <c r="D39" s="26" t="s">
        <v>77</v>
      </c>
      <c r="E39" s="17">
        <v>5</v>
      </c>
      <c r="F39" t="str">
        <f>C14</f>
        <v xml:space="preserve"> Stuivenberg, Nico</v>
      </c>
      <c r="G39" s="20"/>
    </row>
    <row r="40" spans="1:15" x14ac:dyDescent="0.25">
      <c r="A40" s="17"/>
      <c r="B40" s="17">
        <v>4</v>
      </c>
      <c r="C40" t="str">
        <f>C13</f>
        <v>Vliet, Lenno van</v>
      </c>
      <c r="D40" s="26" t="s">
        <v>77</v>
      </c>
      <c r="E40" s="28">
        <v>7</v>
      </c>
      <c r="F40" t="str">
        <f>C16</f>
        <v>Ruit, Jeffrey v.d.</v>
      </c>
      <c r="G40" s="20"/>
    </row>
    <row r="41" spans="1:15" x14ac:dyDescent="0.25">
      <c r="A41" s="17"/>
      <c r="B41" s="17">
        <v>3</v>
      </c>
      <c r="C41" t="str">
        <f>C12</f>
        <v>Mank, Kees</v>
      </c>
      <c r="D41" s="26" t="s">
        <v>77</v>
      </c>
      <c r="E41" s="17">
        <v>6</v>
      </c>
      <c r="F41" t="str">
        <f>C15</f>
        <v>Westerbos, Kitty</v>
      </c>
      <c r="G41" s="20"/>
    </row>
    <row r="42" spans="1:15" x14ac:dyDescent="0.25">
      <c r="A42" s="17"/>
      <c r="B42" s="17">
        <v>1</v>
      </c>
      <c r="C42" t="str">
        <f>C10</f>
        <v>Stam, Peter</v>
      </c>
      <c r="D42" s="26" t="s">
        <v>77</v>
      </c>
      <c r="E42" s="17">
        <v>5</v>
      </c>
      <c r="F42" t="str">
        <f>C14</f>
        <v xml:space="preserve"> Stuivenberg, Nico</v>
      </c>
      <c r="G42" s="20"/>
    </row>
    <row r="43" spans="1:15" x14ac:dyDescent="0.25">
      <c r="A43" s="17"/>
      <c r="B43" s="17">
        <v>2</v>
      </c>
      <c r="C43" t="str">
        <f>C11</f>
        <v>Heemskerk, Jos</v>
      </c>
      <c r="D43" s="26" t="s">
        <v>77</v>
      </c>
      <c r="E43" s="17">
        <v>4</v>
      </c>
      <c r="F43" t="str">
        <f>C13</f>
        <v>Vliet, Lenno van</v>
      </c>
      <c r="G43" s="20"/>
    </row>
    <row r="44" spans="1:15" x14ac:dyDescent="0.25">
      <c r="A44" s="17"/>
      <c r="B44" s="17">
        <v>3</v>
      </c>
      <c r="C44" t="str">
        <f>C12</f>
        <v>Mank, Kees</v>
      </c>
      <c r="D44" s="26" t="s">
        <v>77</v>
      </c>
      <c r="E44" s="17">
        <v>7</v>
      </c>
      <c r="F44" t="str">
        <f>C16</f>
        <v>Ruit, Jeffrey v.d.</v>
      </c>
      <c r="G44" s="20"/>
    </row>
    <row r="45" spans="1:15" x14ac:dyDescent="0.25">
      <c r="D45" s="1"/>
    </row>
    <row r="47" spans="1:15" ht="17.25" x14ac:dyDescent="0.25">
      <c r="B47" s="112" t="s">
        <v>45</v>
      </c>
      <c r="C47" s="113"/>
      <c r="D47" s="113"/>
      <c r="E47" s="113"/>
      <c r="F47" s="113"/>
      <c r="G47" s="113"/>
      <c r="H47" s="113"/>
      <c r="I47" s="113"/>
      <c r="J47" s="113"/>
      <c r="K47" s="131"/>
      <c r="L47" s="114">
        <v>45384</v>
      </c>
      <c r="M47" s="115"/>
      <c r="N47" s="115"/>
      <c r="O47" s="132"/>
    </row>
    <row r="48" spans="1:15" x14ac:dyDescent="0.25">
      <c r="B48" s="40" t="s">
        <v>102</v>
      </c>
      <c r="C48" s="41" t="s">
        <v>103</v>
      </c>
      <c r="D48" s="40" t="s">
        <v>104</v>
      </c>
      <c r="E48" s="40" t="s">
        <v>105</v>
      </c>
      <c r="F48" s="40" t="s">
        <v>76</v>
      </c>
      <c r="G48" s="40" t="s">
        <v>106</v>
      </c>
      <c r="H48" s="40" t="s">
        <v>107</v>
      </c>
      <c r="I48" s="40" t="s">
        <v>108</v>
      </c>
      <c r="J48" s="40" t="s">
        <v>109</v>
      </c>
      <c r="K48" s="40" t="s">
        <v>110</v>
      </c>
      <c r="L48" s="40" t="s">
        <v>111</v>
      </c>
      <c r="M48" s="40" t="s">
        <v>112</v>
      </c>
      <c r="N48" s="40" t="s">
        <v>113</v>
      </c>
      <c r="O48" s="40" t="s">
        <v>114</v>
      </c>
    </row>
    <row r="49" spans="2:15" x14ac:dyDescent="0.25">
      <c r="B49" s="44">
        <v>1</v>
      </c>
      <c r="C49" s="43" t="s">
        <v>116</v>
      </c>
      <c r="D49" s="44">
        <v>2</v>
      </c>
      <c r="E49" s="44">
        <v>4</v>
      </c>
      <c r="F49" s="44">
        <v>106</v>
      </c>
      <c r="G49" s="44">
        <v>38</v>
      </c>
      <c r="H49" s="44">
        <v>2.7890000000000001</v>
      </c>
      <c r="I49" s="44">
        <v>12</v>
      </c>
      <c r="J49" s="45">
        <v>4.4160000000000004</v>
      </c>
      <c r="K49" s="46">
        <v>100</v>
      </c>
      <c r="L49" s="46">
        <v>171.97900000000001</v>
      </c>
      <c r="M49" s="44">
        <v>2</v>
      </c>
      <c r="N49" s="44">
        <v>0</v>
      </c>
      <c r="O49" s="44">
        <v>0</v>
      </c>
    </row>
    <row r="50" spans="2:15" x14ac:dyDescent="0.25">
      <c r="B50" s="44">
        <v>2</v>
      </c>
      <c r="C50" s="43" t="s">
        <v>95</v>
      </c>
      <c r="D50" s="44">
        <v>2</v>
      </c>
      <c r="E50" s="44">
        <v>4</v>
      </c>
      <c r="F50" s="44">
        <v>150</v>
      </c>
      <c r="G50" s="44">
        <v>59</v>
      </c>
      <c r="H50" s="44">
        <v>2.5419999999999998</v>
      </c>
      <c r="I50" s="44">
        <v>12</v>
      </c>
      <c r="J50" s="45">
        <v>2.7770000000000001</v>
      </c>
      <c r="K50" s="46">
        <v>100</v>
      </c>
      <c r="L50" s="46">
        <v>99.584000000000003</v>
      </c>
      <c r="M50" s="44">
        <v>2</v>
      </c>
      <c r="N50" s="44">
        <v>0</v>
      </c>
      <c r="O50" s="44">
        <v>0</v>
      </c>
    </row>
    <row r="51" spans="2:15" x14ac:dyDescent="0.25">
      <c r="B51" s="44">
        <v>3</v>
      </c>
      <c r="C51" s="43" t="s">
        <v>117</v>
      </c>
      <c r="D51" s="44">
        <v>2</v>
      </c>
      <c r="E51" s="44">
        <v>2</v>
      </c>
      <c r="F51" s="44">
        <v>72</v>
      </c>
      <c r="G51" s="44">
        <v>35</v>
      </c>
      <c r="H51" s="44">
        <v>2.0569999999999999</v>
      </c>
      <c r="I51" s="44">
        <v>10</v>
      </c>
      <c r="J51" s="45">
        <v>2.173</v>
      </c>
      <c r="K51" s="46">
        <v>72</v>
      </c>
      <c r="L51" s="46">
        <v>137.13999999999999</v>
      </c>
      <c r="M51" s="44">
        <v>1</v>
      </c>
      <c r="N51" s="44">
        <v>0</v>
      </c>
      <c r="O51" s="44">
        <v>1</v>
      </c>
    </row>
    <row r="52" spans="2:15" x14ac:dyDescent="0.25">
      <c r="B52" s="44">
        <v>4</v>
      </c>
      <c r="C52" s="43" t="s">
        <v>34</v>
      </c>
      <c r="D52" s="44">
        <v>2</v>
      </c>
      <c r="E52" s="44">
        <v>2</v>
      </c>
      <c r="F52" s="44">
        <v>87</v>
      </c>
      <c r="G52" s="44">
        <v>51</v>
      </c>
      <c r="H52" s="44">
        <v>1.7050000000000001</v>
      </c>
      <c r="I52" s="44">
        <v>7</v>
      </c>
      <c r="J52" s="45">
        <v>1.571</v>
      </c>
      <c r="K52" s="46">
        <v>98.863</v>
      </c>
      <c r="L52" s="46">
        <v>124.246</v>
      </c>
      <c r="M52" s="44">
        <v>1</v>
      </c>
      <c r="N52" s="44">
        <v>0</v>
      </c>
      <c r="O52" s="44">
        <v>1</v>
      </c>
    </row>
    <row r="53" spans="2:15" x14ac:dyDescent="0.25">
      <c r="B53" s="44">
        <v>5</v>
      </c>
      <c r="C53" s="43" t="s">
        <v>22</v>
      </c>
      <c r="D53" s="44">
        <v>2</v>
      </c>
      <c r="E53" s="44">
        <v>2</v>
      </c>
      <c r="F53" s="44">
        <v>104</v>
      </c>
      <c r="G53" s="44">
        <v>53</v>
      </c>
      <c r="H53" s="44">
        <v>1.962</v>
      </c>
      <c r="I53" s="44">
        <v>9</v>
      </c>
      <c r="J53" s="45">
        <v>2.1850000000000001</v>
      </c>
      <c r="K53" s="46">
        <v>88.135000000000005</v>
      </c>
      <c r="L53" s="46">
        <v>105.5</v>
      </c>
      <c r="M53" s="44">
        <v>1</v>
      </c>
      <c r="N53" s="44">
        <v>0</v>
      </c>
      <c r="O53" s="44">
        <v>1</v>
      </c>
    </row>
    <row r="54" spans="2:15" x14ac:dyDescent="0.25">
      <c r="B54" s="44">
        <v>6</v>
      </c>
      <c r="C54" s="43" t="s">
        <v>17</v>
      </c>
      <c r="D54" s="44">
        <v>2</v>
      </c>
      <c r="E54" s="44">
        <v>0</v>
      </c>
      <c r="F54" s="44">
        <v>106</v>
      </c>
      <c r="G54" s="44">
        <v>59</v>
      </c>
      <c r="H54" s="44">
        <v>1.796</v>
      </c>
      <c r="I54" s="44">
        <v>9</v>
      </c>
      <c r="J54" s="45">
        <v>0</v>
      </c>
      <c r="K54" s="46">
        <v>81.537999999999997</v>
      </c>
      <c r="L54" s="46">
        <v>86.96</v>
      </c>
      <c r="M54" s="44">
        <v>0</v>
      </c>
      <c r="N54" s="44">
        <v>0</v>
      </c>
      <c r="O54" s="44">
        <v>2</v>
      </c>
    </row>
    <row r="55" spans="2:15" x14ac:dyDescent="0.25">
      <c r="B55" s="44">
        <v>7</v>
      </c>
      <c r="C55" s="43" t="s">
        <v>118</v>
      </c>
      <c r="D55" s="44">
        <v>2</v>
      </c>
      <c r="E55" s="44">
        <v>0</v>
      </c>
      <c r="F55" s="44">
        <v>43</v>
      </c>
      <c r="G55" s="44">
        <v>55</v>
      </c>
      <c r="H55" s="44">
        <v>0.78100000000000003</v>
      </c>
      <c r="I55" s="44">
        <v>5</v>
      </c>
      <c r="J55" s="45">
        <v>0</v>
      </c>
      <c r="K55" s="46">
        <v>48.863</v>
      </c>
      <c r="L55" s="46">
        <v>58.518000000000001</v>
      </c>
      <c r="M55" s="44">
        <v>0</v>
      </c>
      <c r="N55" s="44">
        <v>0</v>
      </c>
      <c r="O55" s="44">
        <v>2</v>
      </c>
    </row>
    <row r="57" spans="2:15" ht="17.25" x14ac:dyDescent="0.25">
      <c r="B57" s="112" t="s">
        <v>45</v>
      </c>
      <c r="C57" s="113"/>
      <c r="D57" s="113"/>
      <c r="E57" s="113"/>
      <c r="F57" s="113"/>
      <c r="G57" s="113"/>
      <c r="H57" s="113"/>
      <c r="I57" s="113"/>
      <c r="J57" s="113"/>
      <c r="K57" s="131"/>
      <c r="L57" s="114">
        <v>45391</v>
      </c>
      <c r="M57" s="115"/>
      <c r="N57" s="115"/>
      <c r="O57" s="132"/>
    </row>
    <row r="58" spans="2:15" x14ac:dyDescent="0.25">
      <c r="B58" s="44" t="s">
        <v>102</v>
      </c>
      <c r="C58" s="43" t="s">
        <v>103</v>
      </c>
      <c r="D58" s="44" t="s">
        <v>104</v>
      </c>
      <c r="E58" s="44" t="s">
        <v>105</v>
      </c>
      <c r="F58" s="44" t="s">
        <v>76</v>
      </c>
      <c r="G58" s="44" t="s">
        <v>106</v>
      </c>
      <c r="H58" s="52" t="s">
        <v>107</v>
      </c>
      <c r="I58" s="44" t="s">
        <v>108</v>
      </c>
      <c r="J58" s="45" t="s">
        <v>109</v>
      </c>
      <c r="K58" s="46" t="s">
        <v>110</v>
      </c>
      <c r="L58" s="46" t="s">
        <v>111</v>
      </c>
      <c r="M58" s="44" t="s">
        <v>112</v>
      </c>
      <c r="N58" s="44" t="s">
        <v>113</v>
      </c>
      <c r="O58" s="44" t="s">
        <v>114</v>
      </c>
    </row>
    <row r="59" spans="2:15" x14ac:dyDescent="0.25">
      <c r="B59" s="44">
        <v>1</v>
      </c>
      <c r="C59" s="43" t="s">
        <v>95</v>
      </c>
      <c r="D59" s="44">
        <v>4</v>
      </c>
      <c r="E59" s="44">
        <v>8</v>
      </c>
      <c r="F59" s="44">
        <v>300</v>
      </c>
      <c r="G59" s="44">
        <v>107</v>
      </c>
      <c r="H59" s="52">
        <v>2.8029999999999999</v>
      </c>
      <c r="I59" s="44">
        <v>13</v>
      </c>
      <c r="J59" s="45">
        <v>3.75</v>
      </c>
      <c r="K59" s="46">
        <v>100</v>
      </c>
      <c r="L59" s="46">
        <v>109.819</v>
      </c>
      <c r="M59" s="44">
        <v>4</v>
      </c>
      <c r="N59" s="44">
        <v>0</v>
      </c>
      <c r="O59" s="44">
        <v>0</v>
      </c>
    </row>
    <row r="60" spans="2:15" x14ac:dyDescent="0.25">
      <c r="B60" s="44">
        <v>2</v>
      </c>
      <c r="C60" s="43" t="s">
        <v>117</v>
      </c>
      <c r="D60" s="44">
        <v>4</v>
      </c>
      <c r="E60" s="44">
        <v>5</v>
      </c>
      <c r="F60" s="44">
        <v>172</v>
      </c>
      <c r="G60" s="44">
        <v>94</v>
      </c>
      <c r="H60" s="52">
        <v>1.829</v>
      </c>
      <c r="I60" s="44">
        <v>10</v>
      </c>
      <c r="J60" s="45">
        <v>2.173</v>
      </c>
      <c r="K60" s="46">
        <v>86</v>
      </c>
      <c r="L60" s="46">
        <v>121.986</v>
      </c>
      <c r="M60" s="44">
        <v>2</v>
      </c>
      <c r="N60" s="44">
        <v>1</v>
      </c>
      <c r="O60" s="44">
        <v>1</v>
      </c>
    </row>
    <row r="61" spans="2:15" x14ac:dyDescent="0.25">
      <c r="B61" s="44">
        <v>3</v>
      </c>
      <c r="C61" s="43" t="s">
        <v>116</v>
      </c>
      <c r="D61" s="44">
        <v>4</v>
      </c>
      <c r="E61" s="44">
        <v>4</v>
      </c>
      <c r="F61" s="44">
        <v>203</v>
      </c>
      <c r="G61" s="44">
        <v>85</v>
      </c>
      <c r="H61" s="52">
        <v>2.3879999999999999</v>
      </c>
      <c r="I61" s="44">
        <v>12</v>
      </c>
      <c r="J61" s="45">
        <v>4.4160000000000004</v>
      </c>
      <c r="K61" s="46">
        <v>95.754000000000005</v>
      </c>
      <c r="L61" s="46">
        <v>147.238</v>
      </c>
      <c r="M61" s="44">
        <v>2</v>
      </c>
      <c r="N61" s="44">
        <v>0</v>
      </c>
      <c r="O61" s="44">
        <v>2</v>
      </c>
    </row>
    <row r="62" spans="2:15" x14ac:dyDescent="0.25">
      <c r="B62" s="44">
        <v>4</v>
      </c>
      <c r="C62" s="43" t="s">
        <v>34</v>
      </c>
      <c r="D62" s="44">
        <v>4</v>
      </c>
      <c r="E62" s="44">
        <v>4</v>
      </c>
      <c r="F62" s="44">
        <v>161</v>
      </c>
      <c r="G62" s="44">
        <v>97</v>
      </c>
      <c r="H62" s="52">
        <v>1.659</v>
      </c>
      <c r="I62" s="44">
        <v>7</v>
      </c>
      <c r="J62" s="45">
        <v>2.3149999999999999</v>
      </c>
      <c r="K62" s="46">
        <v>91.477000000000004</v>
      </c>
      <c r="L62" s="46">
        <v>120.88800000000001</v>
      </c>
      <c r="M62" s="44">
        <v>2</v>
      </c>
      <c r="N62" s="44">
        <v>0</v>
      </c>
      <c r="O62" s="44">
        <v>2</v>
      </c>
    </row>
    <row r="63" spans="2:15" x14ac:dyDescent="0.25">
      <c r="B63" s="44">
        <v>5</v>
      </c>
      <c r="C63" s="43" t="s">
        <v>17</v>
      </c>
      <c r="D63" s="44">
        <v>4</v>
      </c>
      <c r="E63" s="44">
        <v>4</v>
      </c>
      <c r="F63" s="44">
        <v>236</v>
      </c>
      <c r="G63" s="44">
        <v>109</v>
      </c>
      <c r="H63" s="52">
        <v>2.165</v>
      </c>
      <c r="I63" s="44">
        <v>13</v>
      </c>
      <c r="J63" s="45">
        <v>2.8260000000000001</v>
      </c>
      <c r="K63" s="46">
        <v>90.769000000000005</v>
      </c>
      <c r="L63" s="46">
        <v>104.79600000000001</v>
      </c>
      <c r="M63" s="44">
        <v>2</v>
      </c>
      <c r="N63" s="44">
        <v>0</v>
      </c>
      <c r="O63" s="44">
        <v>2</v>
      </c>
    </row>
    <row r="64" spans="2:15" x14ac:dyDescent="0.25">
      <c r="B64" s="44">
        <v>6</v>
      </c>
      <c r="C64" s="43" t="s">
        <v>22</v>
      </c>
      <c r="D64" s="44">
        <v>4</v>
      </c>
      <c r="E64" s="44">
        <v>2</v>
      </c>
      <c r="F64" s="44">
        <v>204</v>
      </c>
      <c r="G64" s="44">
        <v>97</v>
      </c>
      <c r="H64" s="52">
        <v>2.1030000000000002</v>
      </c>
      <c r="I64" s="44">
        <v>11</v>
      </c>
      <c r="J64" s="45">
        <v>2.1850000000000001</v>
      </c>
      <c r="K64" s="46">
        <v>86.44</v>
      </c>
      <c r="L64" s="46">
        <v>113.069</v>
      </c>
      <c r="M64" s="44">
        <v>1</v>
      </c>
      <c r="N64" s="44">
        <v>0</v>
      </c>
      <c r="O64" s="44">
        <v>3</v>
      </c>
    </row>
    <row r="65" spans="2:15" x14ac:dyDescent="0.25">
      <c r="B65" s="44">
        <v>7</v>
      </c>
      <c r="C65" s="43" t="s">
        <v>118</v>
      </c>
      <c r="D65" s="44">
        <v>4</v>
      </c>
      <c r="E65" s="44">
        <v>1</v>
      </c>
      <c r="F65" s="44">
        <v>117</v>
      </c>
      <c r="G65" s="44">
        <v>113</v>
      </c>
      <c r="H65" s="52">
        <v>1.0349999999999999</v>
      </c>
      <c r="I65" s="44">
        <v>7</v>
      </c>
      <c r="J65" s="45">
        <v>1.2569999999999999</v>
      </c>
      <c r="K65" s="46">
        <v>66.477000000000004</v>
      </c>
      <c r="L65" s="46">
        <v>77.5</v>
      </c>
      <c r="M65" s="44">
        <v>0</v>
      </c>
      <c r="N65" s="44">
        <v>1</v>
      </c>
      <c r="O65" s="44">
        <v>3</v>
      </c>
    </row>
    <row r="67" spans="2:15" ht="17.25" x14ac:dyDescent="0.25">
      <c r="B67" s="112" t="s">
        <v>45</v>
      </c>
      <c r="C67" s="113"/>
      <c r="D67" s="113"/>
      <c r="E67" s="113"/>
      <c r="F67" s="113"/>
      <c r="G67" s="113"/>
      <c r="H67" s="113"/>
      <c r="I67" s="113"/>
      <c r="J67" s="113"/>
      <c r="K67" s="131"/>
      <c r="L67" s="114">
        <v>45419</v>
      </c>
      <c r="M67" s="115"/>
      <c r="N67" s="115"/>
      <c r="O67" s="132"/>
    </row>
    <row r="68" spans="2:15" x14ac:dyDescent="0.25">
      <c r="B68" s="50" t="s">
        <v>102</v>
      </c>
      <c r="C68" s="54" t="s">
        <v>103</v>
      </c>
      <c r="D68" s="50" t="s">
        <v>104</v>
      </c>
      <c r="E68" s="50" t="s">
        <v>105</v>
      </c>
      <c r="F68" s="50" t="s">
        <v>76</v>
      </c>
      <c r="G68" s="50" t="s">
        <v>106</v>
      </c>
      <c r="H68" s="55" t="s">
        <v>107</v>
      </c>
      <c r="I68" s="50" t="s">
        <v>108</v>
      </c>
      <c r="J68" s="56" t="s">
        <v>109</v>
      </c>
      <c r="K68" s="57" t="s">
        <v>110</v>
      </c>
      <c r="L68" s="57" t="s">
        <v>111</v>
      </c>
      <c r="M68" s="50" t="s">
        <v>112</v>
      </c>
      <c r="N68" s="50" t="s">
        <v>113</v>
      </c>
      <c r="O68" s="50" t="s">
        <v>114</v>
      </c>
    </row>
    <row r="69" spans="2:15" x14ac:dyDescent="0.25">
      <c r="B69" s="44">
        <v>1</v>
      </c>
      <c r="C69" s="43" t="s">
        <v>95</v>
      </c>
      <c r="D69" s="44">
        <v>6</v>
      </c>
      <c r="E69" s="44">
        <v>10</v>
      </c>
      <c r="F69" s="44">
        <v>416</v>
      </c>
      <c r="G69" s="44">
        <v>170</v>
      </c>
      <c r="H69" s="53">
        <v>2.4470000000000001</v>
      </c>
      <c r="I69" s="44">
        <v>13</v>
      </c>
      <c r="J69" s="45">
        <v>3.75</v>
      </c>
      <c r="K69" s="46">
        <v>92.444000000000003</v>
      </c>
      <c r="L69" s="46">
        <v>95.850999999999999</v>
      </c>
      <c r="M69" s="44">
        <v>5</v>
      </c>
      <c r="N69" s="44">
        <v>0</v>
      </c>
      <c r="O69" s="44">
        <v>1</v>
      </c>
    </row>
    <row r="70" spans="2:15" x14ac:dyDescent="0.25">
      <c r="B70" s="44">
        <v>2</v>
      </c>
      <c r="C70" s="43" t="s">
        <v>17</v>
      </c>
      <c r="D70" s="44">
        <v>6</v>
      </c>
      <c r="E70" s="44">
        <v>8</v>
      </c>
      <c r="F70" s="44">
        <v>366</v>
      </c>
      <c r="G70" s="44">
        <v>169</v>
      </c>
      <c r="H70" s="53">
        <v>2.165</v>
      </c>
      <c r="I70" s="44">
        <v>20</v>
      </c>
      <c r="J70" s="45">
        <v>2.8260000000000001</v>
      </c>
      <c r="K70" s="46">
        <v>93.846000000000004</v>
      </c>
      <c r="L70" s="46">
        <v>104.825</v>
      </c>
      <c r="M70" s="44">
        <v>4</v>
      </c>
      <c r="N70" s="44">
        <v>0</v>
      </c>
      <c r="O70" s="44">
        <v>2</v>
      </c>
    </row>
    <row r="71" spans="2:15" x14ac:dyDescent="0.25">
      <c r="B71" s="44">
        <v>3</v>
      </c>
      <c r="C71" s="43" t="s">
        <v>117</v>
      </c>
      <c r="D71" s="44">
        <v>6</v>
      </c>
      <c r="E71" s="44">
        <v>7</v>
      </c>
      <c r="F71" s="44">
        <v>268</v>
      </c>
      <c r="G71" s="44">
        <v>148</v>
      </c>
      <c r="H71" s="53">
        <v>1.81</v>
      </c>
      <c r="I71" s="44">
        <v>10</v>
      </c>
      <c r="J71" s="45">
        <v>2.2719999999999998</v>
      </c>
      <c r="K71" s="46">
        <v>89.332999999999998</v>
      </c>
      <c r="L71" s="46">
        <v>120.72</v>
      </c>
      <c r="M71" s="44">
        <v>3</v>
      </c>
      <c r="N71" s="44">
        <v>1</v>
      </c>
      <c r="O71" s="44">
        <v>2</v>
      </c>
    </row>
    <row r="72" spans="2:15" x14ac:dyDescent="0.25">
      <c r="B72" s="44">
        <v>4</v>
      </c>
      <c r="C72" s="43" t="s">
        <v>116</v>
      </c>
      <c r="D72" s="44">
        <v>6</v>
      </c>
      <c r="E72" s="44">
        <v>6</v>
      </c>
      <c r="F72" s="44">
        <v>281</v>
      </c>
      <c r="G72" s="44">
        <v>141</v>
      </c>
      <c r="H72" s="53">
        <v>1.992</v>
      </c>
      <c r="I72" s="44">
        <v>12</v>
      </c>
      <c r="J72" s="45">
        <v>4.4160000000000004</v>
      </c>
      <c r="K72" s="46">
        <v>88.364000000000004</v>
      </c>
      <c r="L72" s="46">
        <v>122.866</v>
      </c>
      <c r="M72" s="44">
        <v>3</v>
      </c>
      <c r="N72" s="44">
        <v>0</v>
      </c>
      <c r="O72" s="44">
        <v>3</v>
      </c>
    </row>
    <row r="73" spans="2:15" x14ac:dyDescent="0.25">
      <c r="B73" s="44">
        <v>5</v>
      </c>
      <c r="C73" s="43" t="s">
        <v>34</v>
      </c>
      <c r="D73" s="44">
        <v>6</v>
      </c>
      <c r="E73" s="44">
        <v>6</v>
      </c>
      <c r="F73" s="44">
        <v>243</v>
      </c>
      <c r="G73" s="44">
        <v>154</v>
      </c>
      <c r="H73" s="53">
        <v>1.577</v>
      </c>
      <c r="I73" s="44">
        <v>15</v>
      </c>
      <c r="J73" s="45">
        <v>2.75</v>
      </c>
      <c r="K73" s="46">
        <v>92.045000000000002</v>
      </c>
      <c r="L73" s="46">
        <v>114.923</v>
      </c>
      <c r="M73" s="44">
        <v>3</v>
      </c>
      <c r="N73" s="44">
        <v>0</v>
      </c>
      <c r="O73" s="44">
        <v>3</v>
      </c>
    </row>
    <row r="74" spans="2:15" x14ac:dyDescent="0.25">
      <c r="B74" s="44">
        <v>6</v>
      </c>
      <c r="C74" s="43" t="s">
        <v>22</v>
      </c>
      <c r="D74" s="44">
        <v>6</v>
      </c>
      <c r="E74" s="44">
        <v>4</v>
      </c>
      <c r="F74" s="44">
        <v>299</v>
      </c>
      <c r="G74" s="44">
        <v>145</v>
      </c>
      <c r="H74" s="53">
        <v>2.0619999999999998</v>
      </c>
      <c r="I74" s="44">
        <v>11</v>
      </c>
      <c r="J74" s="45">
        <v>2.1850000000000001</v>
      </c>
      <c r="K74" s="46">
        <v>84.462999999999994</v>
      </c>
      <c r="L74" s="46">
        <v>110.86499999999999</v>
      </c>
      <c r="M74" s="44">
        <v>2</v>
      </c>
      <c r="N74" s="44">
        <v>0</v>
      </c>
      <c r="O74" s="44">
        <v>4</v>
      </c>
    </row>
    <row r="75" spans="2:15" x14ac:dyDescent="0.25">
      <c r="B75" s="44">
        <v>7</v>
      </c>
      <c r="C75" s="43" t="s">
        <v>118</v>
      </c>
      <c r="D75" s="44">
        <v>6</v>
      </c>
      <c r="E75" s="44">
        <v>1</v>
      </c>
      <c r="F75" s="44">
        <v>180</v>
      </c>
      <c r="G75" s="44">
        <v>173</v>
      </c>
      <c r="H75" s="53">
        <v>1.04</v>
      </c>
      <c r="I75" s="44">
        <v>7</v>
      </c>
      <c r="J75" s="45">
        <v>1.2569999999999999</v>
      </c>
      <c r="K75" s="46">
        <v>68.180999999999997</v>
      </c>
      <c r="L75" s="46">
        <v>77.881</v>
      </c>
      <c r="M75" s="44">
        <v>0</v>
      </c>
      <c r="N75" s="44">
        <v>1</v>
      </c>
      <c r="O75" s="44">
        <v>5</v>
      </c>
    </row>
  </sheetData>
  <mergeCells count="11">
    <mergeCell ref="A1:C1"/>
    <mergeCell ref="A3:G3"/>
    <mergeCell ref="A4:G4"/>
    <mergeCell ref="A5:G5"/>
    <mergeCell ref="D7:E7"/>
    <mergeCell ref="B67:K67"/>
    <mergeCell ref="L67:O67"/>
    <mergeCell ref="B57:K57"/>
    <mergeCell ref="L57:O57"/>
    <mergeCell ref="B47:K47"/>
    <mergeCell ref="L47:O4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Indeling Finale</vt:lpstr>
      <vt:lpstr>ind voorw.</vt:lpstr>
      <vt:lpstr>wed-arbiters</vt:lpstr>
      <vt:lpstr>Eindstand groepen</vt:lpstr>
      <vt:lpstr>uitslagen poules</vt:lpstr>
      <vt:lpstr>poule 1</vt:lpstr>
      <vt:lpstr>poule 2</vt:lpstr>
      <vt:lpstr>poule 3</vt:lpstr>
      <vt:lpstr>poule 4</vt:lpstr>
      <vt:lpstr>poule 5</vt:lpstr>
      <vt:lpstr>poule 6</vt:lpstr>
      <vt:lpstr>poule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Uyttewaal</dc:creator>
  <cp:lastModifiedBy>Rob Uyttewaal</cp:lastModifiedBy>
  <cp:lastPrinted>2024-05-09T11:14:12Z</cp:lastPrinted>
  <dcterms:created xsi:type="dcterms:W3CDTF">2024-03-25T12:05:38Z</dcterms:created>
  <dcterms:modified xsi:type="dcterms:W3CDTF">2024-05-11T09:43:13Z</dcterms:modified>
</cp:coreProperties>
</file>